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FormatAsTable" sheetId="7" r:id="rId7"/>
    <sheet name="7" sheetId="8" r:id="rId8"/>
    <sheet name="8" sheetId="10" r:id="rId9"/>
    <sheet name="9" sheetId="11" r:id="rId10"/>
    <sheet name="10" sheetId="12" r:id="rId11"/>
    <sheet name="11" sheetId="13" r:id="rId12"/>
    <sheet name="12" sheetId="14" r:id="rId13"/>
    <sheet name="Poravnjavanje" sheetId="15" r:id="rId14"/>
    <sheet name="13" sheetId="16" r:id="rId15"/>
    <sheet name="WrapText" sheetId="17" r:id="rId16"/>
    <sheet name="ShrinkToFit" sheetId="18" r:id="rId17"/>
    <sheet name="Border" sheetId="19" r:id="rId18"/>
    <sheet name="14" sheetId="20" r:id="rId19"/>
    <sheet name="15" sheetId="21" r:id="rId20"/>
    <sheet name="16" sheetId="22" r:id="rId21"/>
    <sheet name="17" sheetId="23" r:id="rId22"/>
    <sheet name="18" sheetId="24" r:id="rId23"/>
    <sheet name="19" sheetId="25" r:id="rId24"/>
    <sheet name="20" sheetId="26" r:id="rId25"/>
    <sheet name="21" sheetId="27" r:id="rId26"/>
  </sheets>
  <calcPr calcId="144525"/>
</workbook>
</file>

<file path=xl/calcChain.xml><?xml version="1.0" encoding="utf-8"?>
<calcChain xmlns="http://schemas.openxmlformats.org/spreadsheetml/2006/main">
  <c r="G13" i="27" l="1"/>
  <c r="G12" i="27"/>
  <c r="G11" i="27"/>
  <c r="G10" i="27"/>
  <c r="C13" i="27"/>
  <c r="C12" i="27"/>
  <c r="C11" i="27"/>
  <c r="C10" i="27"/>
  <c r="F12" i="26"/>
  <c r="F11" i="26"/>
  <c r="F10" i="26"/>
  <c r="F13" i="26" s="1"/>
  <c r="C13" i="26"/>
  <c r="C12" i="26"/>
  <c r="C11" i="26"/>
  <c r="C10" i="26"/>
  <c r="D25" i="25"/>
  <c r="C25" i="25"/>
  <c r="D24" i="25"/>
  <c r="C24" i="25"/>
  <c r="C23" i="25"/>
  <c r="D22" i="25"/>
  <c r="D23" i="25" s="1"/>
  <c r="C22" i="25"/>
  <c r="D12" i="25"/>
  <c r="C12" i="25"/>
  <c r="D11" i="25"/>
  <c r="C11" i="25"/>
  <c r="D10" i="25"/>
  <c r="C10" i="25"/>
  <c r="D9" i="25"/>
  <c r="C9" i="25"/>
  <c r="C27" i="24"/>
  <c r="C26" i="24"/>
  <c r="C25" i="24"/>
  <c r="C24" i="24"/>
  <c r="C13" i="24"/>
  <c r="C12" i="24"/>
  <c r="C11" i="24"/>
  <c r="C10" i="24"/>
  <c r="F13" i="23"/>
  <c r="F12" i="23"/>
  <c r="F11" i="23"/>
  <c r="F10" i="23"/>
  <c r="C13" i="23"/>
  <c r="C12" i="23"/>
  <c r="C11" i="23"/>
  <c r="C10" i="23"/>
  <c r="H22" i="14"/>
  <c r="G22" i="14"/>
  <c r="I22" i="14" s="1"/>
  <c r="H21" i="14"/>
  <c r="I21" i="14" s="1"/>
  <c r="G21" i="14"/>
  <c r="H20" i="14"/>
  <c r="G20" i="14"/>
  <c r="H19" i="14"/>
  <c r="H24" i="14" s="1"/>
  <c r="G19" i="14"/>
  <c r="G12" i="14"/>
  <c r="H9" i="14"/>
  <c r="G9" i="14"/>
  <c r="I9" i="14" s="1"/>
  <c r="H8" i="14"/>
  <c r="G8" i="14"/>
  <c r="I8" i="14" s="1"/>
  <c r="I7" i="14"/>
  <c r="H7" i="14"/>
  <c r="G7" i="14"/>
  <c r="I6" i="14"/>
  <c r="H6" i="14"/>
  <c r="H11" i="14" s="1"/>
  <c r="G6" i="14"/>
  <c r="G10" i="14" s="1"/>
  <c r="G23" i="13"/>
  <c r="G22" i="13"/>
  <c r="G21" i="13"/>
  <c r="G20" i="13"/>
  <c r="C23" i="13"/>
  <c r="C22" i="13"/>
  <c r="C21" i="13"/>
  <c r="C20" i="13"/>
  <c r="I15" i="12"/>
  <c r="J15" i="12" s="1"/>
  <c r="H15" i="12"/>
  <c r="I14" i="12"/>
  <c r="H14" i="12"/>
  <c r="J14" i="12" s="1"/>
  <c r="I13" i="12"/>
  <c r="H13" i="12"/>
  <c r="I12" i="12"/>
  <c r="H12" i="12"/>
  <c r="J12" i="12" s="1"/>
  <c r="J11" i="12"/>
  <c r="J10" i="12"/>
  <c r="J9" i="12"/>
  <c r="J8" i="12"/>
  <c r="J7" i="12"/>
  <c r="D15" i="12"/>
  <c r="C15" i="12"/>
  <c r="E15" i="12" s="1"/>
  <c r="D14" i="12"/>
  <c r="C14" i="12"/>
  <c r="E14" i="12" s="1"/>
  <c r="D13" i="12"/>
  <c r="E13" i="12" s="1"/>
  <c r="C13" i="12"/>
  <c r="D12" i="12"/>
  <c r="C12" i="12"/>
  <c r="E12" i="12" s="1"/>
  <c r="E11" i="12"/>
  <c r="E10" i="12"/>
  <c r="E9" i="12"/>
  <c r="E8" i="12"/>
  <c r="E7" i="12"/>
  <c r="G29" i="11"/>
  <c r="C29" i="11"/>
  <c r="G21" i="11"/>
  <c r="F10" i="11"/>
  <c r="E22" i="8"/>
  <c r="E16" i="8"/>
  <c r="E10" i="8"/>
  <c r="E23" i="7"/>
  <c r="E17" i="7"/>
  <c r="E11" i="7"/>
  <c r="I22" i="8"/>
  <c r="I16" i="8"/>
  <c r="I10" i="8"/>
  <c r="I23" i="7"/>
  <c r="I17" i="7"/>
  <c r="I11" i="7"/>
  <c r="I20" i="14" l="1"/>
  <c r="G23" i="14"/>
  <c r="H23" i="14"/>
  <c r="I19" i="14"/>
  <c r="G25" i="14"/>
  <c r="G24" i="14"/>
  <c r="H25" i="14"/>
  <c r="I12" i="14"/>
  <c r="H10" i="14"/>
  <c r="I11" i="14"/>
  <c r="I10" i="14"/>
  <c r="G11" i="14"/>
  <c r="H12" i="14"/>
  <c r="J13" i="12"/>
  <c r="I25" i="14" l="1"/>
  <c r="I23" i="14"/>
  <c r="I24" i="14"/>
</calcChain>
</file>

<file path=xl/comments1.xml><?xml version="1.0" encoding="utf-8"?>
<comments xmlns="http://schemas.openxmlformats.org/spreadsheetml/2006/main">
  <authors>
    <author>proanima</author>
  </authors>
  <commentList>
    <comment ref="C6" authorId="0">
      <text>
        <r>
          <rPr>
            <b/>
            <sz val="12"/>
            <color indexed="81"/>
            <rFont val="Tahoma"/>
            <family val="2"/>
          </rPr>
          <t>ovaj naslovni redak tablice je nastao SPAJANJEM TRI ŽUTE ĆELIJE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proanima</author>
  </authors>
  <commentList>
    <comment ref="C6" authorId="0">
      <text>
        <r>
          <rPr>
            <b/>
            <sz val="12"/>
            <color indexed="81"/>
            <rFont val="Tahoma"/>
            <family val="2"/>
          </rPr>
          <t>ovaj naslovni redak tablice je nastao SPAJANJEM TRI ŽUTE ĆELIJE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proanima</author>
  </authors>
  <commentList>
    <comment ref="C7" authorId="0">
      <text>
        <r>
          <rPr>
            <b/>
            <sz val="12"/>
            <color indexed="81"/>
            <rFont val="Tahoma"/>
            <family val="2"/>
          </rPr>
          <t>ovaj naslovni redak tablice je nastao SPAJANJEM TRI ŽUTE ĆELIJE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marijan madunić</author>
  </authors>
  <commentList>
    <comment ref="F18" authorId="0">
      <text>
        <r>
          <rPr>
            <b/>
            <sz val="20"/>
            <color indexed="10"/>
            <rFont val="Tahoma"/>
            <family val="2"/>
          </rPr>
          <t>3. Korak</t>
        </r>
        <r>
          <rPr>
            <b/>
            <sz val="20"/>
            <color indexed="81"/>
            <rFont val="Tahoma"/>
            <family val="2"/>
          </rPr>
          <t xml:space="preserve">: OVDJE KLIKNUTI
</t>
        </r>
      </text>
    </comment>
  </commentList>
</comments>
</file>

<file path=xl/comments5.xml><?xml version="1.0" encoding="utf-8"?>
<comments xmlns="http://schemas.openxmlformats.org/spreadsheetml/2006/main">
  <authors>
    <author>marijan madunić</author>
  </authors>
  <commentList>
    <comment ref="F16" authorId="0">
      <text>
        <r>
          <rPr>
            <b/>
            <sz val="20"/>
            <color indexed="81"/>
            <rFont val="Tahoma"/>
            <family val="2"/>
          </rPr>
          <t xml:space="preserve">OVDJE KLIKNUTI
</t>
        </r>
      </text>
    </comment>
    <comment ref="B24" authorId="0">
      <text>
        <r>
          <rPr>
            <b/>
            <sz val="20"/>
            <color indexed="81"/>
            <rFont val="Tahoma"/>
            <family val="2"/>
          </rPr>
          <t xml:space="preserve">OVDJE KLIKNUTI
</t>
        </r>
      </text>
    </comment>
    <comment ref="F24" authorId="0">
      <text>
        <r>
          <rPr>
            <b/>
            <sz val="20"/>
            <color indexed="81"/>
            <rFont val="Tahoma"/>
            <family val="2"/>
          </rPr>
          <t xml:space="preserve">OVDJE KLIKNUTI
</t>
        </r>
      </text>
    </comment>
  </commentList>
</comments>
</file>

<file path=xl/sharedStrings.xml><?xml version="1.0" encoding="utf-8"?>
<sst xmlns="http://schemas.openxmlformats.org/spreadsheetml/2006/main" count="457" uniqueCount="178">
  <si>
    <t>Ovakvu tablicu oblikujte u prostoru desno</t>
  </si>
  <si>
    <t>1.</t>
  </si>
  <si>
    <t>ime</t>
  </si>
  <si>
    <t>prezime</t>
  </si>
  <si>
    <t>visina</t>
  </si>
  <si>
    <t>ivo</t>
  </si>
  <si>
    <t>ivić</t>
  </si>
  <si>
    <t>ana</t>
  </si>
  <si>
    <t>anić</t>
  </si>
  <si>
    <t>petar</t>
  </si>
  <si>
    <t>petrić</t>
  </si>
  <si>
    <t>prosječno</t>
  </si>
  <si>
    <t>2.</t>
  </si>
  <si>
    <t>3.</t>
  </si>
  <si>
    <t>FORMAT  - AUTOFORMAT</t>
  </si>
  <si>
    <t>Ovakve tablice oblikujte u prostoru desno</t>
  </si>
  <si>
    <t>1. Označite područje buduće tablice</t>
  </si>
  <si>
    <t>2. Idite na Home -&gt; Styles -&gt; Format as Table</t>
  </si>
  <si>
    <t>Grad</t>
  </si>
  <si>
    <t>Broj stanovnika</t>
  </si>
  <si>
    <t>Ilok</t>
  </si>
  <si>
    <t>Vinkovci</t>
  </si>
  <si>
    <t>Vukovar</t>
  </si>
  <si>
    <t>Županja</t>
  </si>
  <si>
    <t>(HOME -&gt; Clipboard)</t>
  </si>
  <si>
    <r>
      <rPr>
        <b/>
        <sz val="16"/>
        <color theme="2" tint="-0.89999084444715716"/>
        <rFont val="Calibri"/>
        <family val="2"/>
        <charset val="238"/>
        <scheme val="minor"/>
      </rPr>
      <t>FORMAT PAINTER</t>
    </r>
    <r>
      <rPr>
        <b/>
        <sz val="14"/>
        <color theme="2" tint="-0.89999084444715716"/>
        <rFont val="Calibri"/>
        <family val="2"/>
        <charset val="238"/>
        <scheme val="minor"/>
      </rPr>
      <t xml:space="preserve"> - Jednokratni prijenos formata</t>
    </r>
  </si>
  <si>
    <t>CIJELU</t>
  </si>
  <si>
    <t>TABLICU</t>
  </si>
  <si>
    <t>DESNU</t>
  </si>
  <si>
    <t>Ivan</t>
  </si>
  <si>
    <t>Ivić</t>
  </si>
  <si>
    <t xml:space="preserve">Petar </t>
  </si>
  <si>
    <t>Perić</t>
  </si>
  <si>
    <t>Radić</t>
  </si>
  <si>
    <t>Ribić</t>
  </si>
  <si>
    <r>
      <t>ime</t>
    </r>
    <r>
      <rPr>
        <b/>
        <sz val="12"/>
        <rFont val="Arial"/>
        <family val="2"/>
      </rPr>
      <t xml:space="preserve"> S DESNE</t>
    </r>
  </si>
  <si>
    <t>TABLICE</t>
  </si>
  <si>
    <t>KLIKNITE U ĆELIJU</t>
  </si>
  <si>
    <t>Josipa</t>
  </si>
  <si>
    <t>Valentina</t>
  </si>
  <si>
    <r>
      <rPr>
        <b/>
        <sz val="16"/>
        <color theme="2" tint="-0.89999084444715716"/>
        <rFont val="Calibri"/>
        <family val="2"/>
        <charset val="238"/>
        <scheme val="minor"/>
      </rPr>
      <t>FORMAT PAINTER</t>
    </r>
    <r>
      <rPr>
        <b/>
        <sz val="14"/>
        <color theme="2" tint="-0.89999084444715716"/>
        <rFont val="Calibri"/>
        <family val="2"/>
        <charset val="238"/>
        <scheme val="minor"/>
      </rPr>
      <t xml:space="preserve"> - Višekratni prijenos formata</t>
    </r>
  </si>
  <si>
    <t>ukupno:</t>
  </si>
  <si>
    <t>OZNAČITE</t>
  </si>
  <si>
    <r>
      <t>JEDNOM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KLIKNITE NA FORMAT PAINTER </t>
    </r>
    <r>
      <rPr>
        <b/>
        <sz val="12"/>
        <color indexed="10"/>
        <rFont val="Arial"/>
        <family val="2"/>
      </rPr>
      <t>S ALATNE TRAKE</t>
    </r>
  </si>
  <si>
    <t xml:space="preserve">CIJELU </t>
  </si>
  <si>
    <t xml:space="preserve"> OZNAČITE</t>
  </si>
  <si>
    <r>
      <t>DVAPUT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KLIKNITE NA FORMAT PAINTER </t>
    </r>
    <r>
      <rPr>
        <b/>
        <sz val="12"/>
        <color indexed="10"/>
        <rFont val="Arial"/>
        <family val="2"/>
      </rPr>
      <t>S ALATNE TRAKE</t>
    </r>
  </si>
  <si>
    <t>proizvod</t>
  </si>
  <si>
    <t>cijena</t>
  </si>
  <si>
    <t>televizor</t>
  </si>
  <si>
    <t>hladnjak</t>
  </si>
  <si>
    <t>perilica</t>
  </si>
  <si>
    <t>mikrovalna</t>
  </si>
  <si>
    <t>prosječno:</t>
  </si>
  <si>
    <t>poduzeće</t>
  </si>
  <si>
    <t>prosjek primanja</t>
  </si>
  <si>
    <t>HAY HOO</t>
  </si>
  <si>
    <t>CLEAR EVENTS</t>
  </si>
  <si>
    <t>DIDI DOOCLE</t>
  </si>
  <si>
    <t>DOVER'S BEST</t>
  </si>
  <si>
    <t>najveći:</t>
  </si>
  <si>
    <t>poslovanje sa strankama</t>
  </si>
  <si>
    <t>vrijeme čekanja/ h</t>
  </si>
  <si>
    <t>pošta</t>
  </si>
  <si>
    <t>FINA</t>
  </si>
  <si>
    <t>banka</t>
  </si>
  <si>
    <t>liječnik</t>
  </si>
  <si>
    <t>Kliknite u ćelije:</t>
  </si>
  <si>
    <t>Fakultet</t>
  </si>
  <si>
    <t>Žene</t>
  </si>
  <si>
    <t>Muškarci</t>
  </si>
  <si>
    <t>Ukupno</t>
  </si>
  <si>
    <t>Organizacije i informatike</t>
  </si>
  <si>
    <t>Političkih znanosti</t>
  </si>
  <si>
    <t>Za defektologiju</t>
  </si>
  <si>
    <t>Za fizičku kulturu</t>
  </si>
  <si>
    <t>Za turizam i vanjsku trgovinu</t>
  </si>
  <si>
    <t>Prosjek</t>
  </si>
  <si>
    <t>Min</t>
  </si>
  <si>
    <t>Max</t>
  </si>
  <si>
    <t>Upisani studenti u prvu godinu 2013./2014. god.</t>
  </si>
  <si>
    <t>Za tjelesnu kulturu</t>
  </si>
  <si>
    <t>Upisani studenti u prvu godinu 2013./2014.. god.</t>
  </si>
  <si>
    <t>Novorođenčad u RH</t>
  </si>
  <si>
    <t>Godina</t>
  </si>
  <si>
    <t>Novorođenčad</t>
  </si>
  <si>
    <t>1991.</t>
  </si>
  <si>
    <t>1992.</t>
  </si>
  <si>
    <t>1993.</t>
  </si>
  <si>
    <t>1994.</t>
  </si>
  <si>
    <t>1995.</t>
  </si>
  <si>
    <t>1996. I</t>
  </si>
  <si>
    <t>1996.</t>
  </si>
  <si>
    <t>1996. II</t>
  </si>
  <si>
    <t>1996. III</t>
  </si>
  <si>
    <t>1996. IV</t>
  </si>
  <si>
    <t>1996. V</t>
  </si>
  <si>
    <t>1996. VI</t>
  </si>
  <si>
    <t>1996. VII</t>
  </si>
  <si>
    <t>1996. VIII</t>
  </si>
  <si>
    <t>Prosjek za 96.</t>
  </si>
  <si>
    <t>Min 96.</t>
  </si>
  <si>
    <t>Max 96.</t>
  </si>
  <si>
    <t>Pregled količina i cijena nekih prehrambenih artikala jedne trgovine</t>
  </si>
  <si>
    <t>Proizvod</t>
  </si>
  <si>
    <t>Prodaja</t>
  </si>
  <si>
    <t>Cijena</t>
  </si>
  <si>
    <t>Zarada</t>
  </si>
  <si>
    <t>Zarada za 1996. i 1997.</t>
  </si>
  <si>
    <t>1997.</t>
  </si>
  <si>
    <t>Brašno kg</t>
  </si>
  <si>
    <t>Šećer kg</t>
  </si>
  <si>
    <t>Ulje l</t>
  </si>
  <si>
    <t>Sol kg</t>
  </si>
  <si>
    <t>ALIGNMENT/PORAVNAVANJE</t>
  </si>
  <si>
    <t>1. Označiti ćeliju/ćelije</t>
  </si>
  <si>
    <t>2. Desni klik</t>
  </si>
  <si>
    <t>3. Format Cells -&gt; Alignment</t>
  </si>
  <si>
    <t>POLOŽAJE BROJEVA U ĆELIJAMA S LIJEVE STRANE....PONOVITE S DESNE STRANE</t>
  </si>
  <si>
    <t>Pjesnici su čuđenje u svijetu</t>
  </si>
  <si>
    <t xml:space="preserve">Oni idu zemljom i njihove oči velike i nijeme rastu pored stvari </t>
  </si>
  <si>
    <t>PONEDJELJAK</t>
  </si>
  <si>
    <t>UTORAK</t>
  </si>
  <si>
    <t>SRIJEDA</t>
  </si>
  <si>
    <t>ČETVRTAK</t>
  </si>
  <si>
    <t>PETAK</t>
  </si>
  <si>
    <t>označite područje tablice</t>
  </si>
  <si>
    <t>pazite na redoslijed formatiranja obruba</t>
  </si>
  <si>
    <r>
      <t xml:space="preserve">STYLE </t>
    </r>
    <r>
      <rPr>
        <sz val="14"/>
        <rFont val="Arial"/>
        <family val="2"/>
      </rPr>
      <t xml:space="preserve"> koji stil crte želite</t>
    </r>
  </si>
  <si>
    <r>
      <t xml:space="preserve">COLOR </t>
    </r>
    <r>
      <rPr>
        <sz val="14"/>
        <rFont val="Arial"/>
        <family val="2"/>
      </rPr>
      <t xml:space="preserve"> ako imate boje</t>
    </r>
  </si>
  <si>
    <t xml:space="preserve">3. </t>
  </si>
  <si>
    <r>
      <t xml:space="preserve">INSIDE </t>
    </r>
    <r>
      <rPr>
        <sz val="14"/>
        <rFont val="Arial"/>
        <family val="2"/>
      </rPr>
      <t xml:space="preserve">unutarnji ili </t>
    </r>
    <r>
      <rPr>
        <b/>
        <sz val="14"/>
        <rFont val="Arial"/>
        <family val="2"/>
      </rPr>
      <t xml:space="preserve">OUTLINE </t>
    </r>
    <r>
      <rPr>
        <sz val="14"/>
        <rFont val="Arial"/>
        <family val="2"/>
      </rPr>
      <t xml:space="preserve">vanjski obrubi  </t>
    </r>
  </si>
  <si>
    <t xml:space="preserve">4. </t>
  </si>
  <si>
    <t>isključujemo ili dodajemo crte</t>
  </si>
  <si>
    <t xml:space="preserve">klikom na polje 'predpregleda' </t>
  </si>
  <si>
    <r>
      <rPr>
        <b/>
        <sz val="24"/>
        <color theme="1"/>
        <rFont val="Calibri"/>
        <family val="2"/>
        <charset val="238"/>
        <scheme val="minor"/>
      </rPr>
      <t>BORDER</t>
    </r>
    <r>
      <rPr>
        <sz val="24"/>
        <color theme="1"/>
        <rFont val="Calibri"/>
        <family val="2"/>
        <charset val="238"/>
        <scheme val="minor"/>
      </rPr>
      <t xml:space="preserve"> /  obrubi ćelija</t>
    </r>
  </si>
  <si>
    <t xml:space="preserve">PRIMJER S LIJEVA..................... PONOVITE U PROSTORU DESNO  </t>
  </si>
  <si>
    <t xml:space="preserve">              PRIMJER S LIJEVA..................... PONOVITE U PROSTORU DESNO  </t>
  </si>
  <si>
    <t>Minimum</t>
  </si>
  <si>
    <t>Maksimum</t>
  </si>
  <si>
    <t>PREMA ZADATKU LIJEVO......UREDITE TABLICU OKO ISTIH PODATAKA DESNO</t>
  </si>
  <si>
    <t>Djelatnost</t>
  </si>
  <si>
    <t>Broj zaposlenih</t>
  </si>
  <si>
    <t>Prirodne znanosti</t>
  </si>
  <si>
    <t>Tehničke znanosti</t>
  </si>
  <si>
    <t>Medicinske znanosti</t>
  </si>
  <si>
    <t>Biotehničke znanosti</t>
  </si>
  <si>
    <t>Društvene znanosti</t>
  </si>
  <si>
    <t>Humanističke znanosti</t>
  </si>
  <si>
    <t>Ukupno zaposlenih</t>
  </si>
  <si>
    <t>Prosječno zaposlenih</t>
  </si>
  <si>
    <t>Zaposleni u znanstveno-istraživačkim djelatnostima u RH 2013. god.</t>
  </si>
  <si>
    <t>Županija</t>
  </si>
  <si>
    <t>Pšenica</t>
  </si>
  <si>
    <t>Kukuruz</t>
  </si>
  <si>
    <t>Koprivničko-križevačka</t>
  </si>
  <si>
    <t>Krapinsko-zagorska</t>
  </si>
  <si>
    <t>Međimurska</t>
  </si>
  <si>
    <t>Varaždinska</t>
  </si>
  <si>
    <t>Zagrebačka</t>
  </si>
  <si>
    <t>Proizvodnja pšenice i kukuruza u RH 2005. god.</t>
  </si>
  <si>
    <t>Nepismeno muško stanovništvo u RH 1991. god</t>
  </si>
  <si>
    <t>Starost</t>
  </si>
  <si>
    <t>Broj osoba</t>
  </si>
  <si>
    <t>10 do 19</t>
  </si>
  <si>
    <t>20 do 34</t>
  </si>
  <si>
    <t>35 do 49</t>
  </si>
  <si>
    <t>50 do 64</t>
  </si>
  <si>
    <t>65 i više</t>
  </si>
  <si>
    <t>Prosječan broj nezaposlenih osoba u RH 1995. Godine</t>
  </si>
  <si>
    <t>Stručna sprema</t>
  </si>
  <si>
    <t>Broj nezaposlenih</t>
  </si>
  <si>
    <t>NKV</t>
  </si>
  <si>
    <t>PKV, NSS</t>
  </si>
  <si>
    <t>KV, VKV</t>
  </si>
  <si>
    <t>SSS</t>
  </si>
  <si>
    <t>VŠS</t>
  </si>
  <si>
    <t>VSS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</si>
</sst>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_-* #,##0.00_-;\-* #,##0.00_-;_-* &quot;-&quot;??_-;_-@_-"/>
    <numFmt numFmtId="170" formatCode="_-* #,##0_-;\-* #,##0_-;_-* &quot;-&quot;??_-;_-@_-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"/>
      <family val="2"/>
    </font>
    <font>
      <b/>
      <sz val="18"/>
      <name val="Calibri"/>
      <family val="2"/>
      <charset val="238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10"/>
      <name val="Arial"/>
      <family val="2"/>
    </font>
    <font>
      <sz val="12"/>
      <color theme="0"/>
      <name val="Arial"/>
      <family val="2"/>
    </font>
    <font>
      <sz val="12"/>
      <color theme="0"/>
      <name val="Arial"/>
      <family val="2"/>
      <charset val="238"/>
    </font>
    <font>
      <b/>
      <sz val="14"/>
      <color theme="2" tint="-0.89999084444715716"/>
      <name val="Calibri"/>
      <family val="2"/>
      <charset val="238"/>
      <scheme val="minor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6"/>
      <color theme="2" tint="-0.89999084444715716"/>
      <name val="Calibri"/>
      <family val="2"/>
      <charset val="238"/>
      <scheme val="minor"/>
    </font>
    <font>
      <b/>
      <sz val="16"/>
      <color indexed="10"/>
      <name val="Arial"/>
      <family val="2"/>
    </font>
    <font>
      <b/>
      <sz val="20"/>
      <color indexed="10"/>
      <name val="Tahoma"/>
      <family val="2"/>
    </font>
    <font>
      <b/>
      <sz val="20"/>
      <color indexed="81"/>
      <name val="Tahoma"/>
      <family val="2"/>
    </font>
    <font>
      <b/>
      <sz val="12"/>
      <color indexed="43"/>
      <name val="Arial"/>
      <family val="2"/>
    </font>
    <font>
      <b/>
      <sz val="18"/>
      <color theme="1"/>
      <name val="Calibri"/>
      <family val="2"/>
      <charset val="238"/>
      <scheme val="minor"/>
    </font>
    <font>
      <b/>
      <sz val="11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13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8"/>
      <color indexed="9"/>
      <name val="Arial"/>
      <family val="2"/>
    </font>
    <font>
      <b/>
      <sz val="28"/>
      <color indexed="9"/>
      <name val="Arial"/>
      <family val="2"/>
    </font>
    <font>
      <b/>
      <sz val="36"/>
      <color indexed="9"/>
      <name val="Arial"/>
      <family val="2"/>
    </font>
    <font>
      <b/>
      <sz val="48"/>
      <color indexed="9"/>
      <name val="Arial"/>
      <family val="2"/>
    </font>
    <font>
      <b/>
      <sz val="7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indexed="57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0"/>
        <bgColor indexed="64"/>
      </patternFill>
    </fill>
    <fill>
      <patternFill patternType="lightHorizontal"/>
    </fill>
    <fill>
      <patternFill patternType="lightUp"/>
    </fill>
    <fill>
      <patternFill patternType="gray0625"/>
    </fill>
    <fill>
      <patternFill patternType="lightVertical"/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4"/>
        <bgColor indexed="10"/>
      </patternFill>
    </fill>
    <fill>
      <patternFill patternType="solid">
        <fgColor indexed="41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/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/>
      <top/>
      <bottom/>
      <diagonal/>
    </border>
    <border>
      <left/>
      <right style="thick">
        <color indexed="15"/>
      </right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DashDotDot">
        <color indexed="46"/>
      </left>
      <right style="thick">
        <color indexed="10"/>
      </right>
      <top style="mediumDashDotDot">
        <color indexed="46"/>
      </top>
      <bottom style="thick">
        <color indexed="10"/>
      </bottom>
      <diagonal/>
    </border>
    <border>
      <left style="thick">
        <color indexed="10"/>
      </left>
      <right style="mediumDashDotDot">
        <color indexed="46"/>
      </right>
      <top style="mediumDashDotDot">
        <color indexed="46"/>
      </top>
      <bottom style="thick">
        <color indexed="10"/>
      </bottom>
      <diagonal/>
    </border>
    <border>
      <left style="mediumDashDotDot">
        <color indexed="46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DashDotDot">
        <color indexed="46"/>
      </right>
      <top style="thick">
        <color indexed="10"/>
      </top>
      <bottom style="thick">
        <color indexed="10"/>
      </bottom>
      <diagonal/>
    </border>
    <border>
      <left style="mediumDashDotDot">
        <color indexed="46"/>
      </left>
      <right style="thick">
        <color indexed="10"/>
      </right>
      <top style="thick">
        <color indexed="10"/>
      </top>
      <bottom style="mediumDashDotDot">
        <color indexed="46"/>
      </bottom>
      <diagonal/>
    </border>
    <border>
      <left style="thick">
        <color indexed="10"/>
      </left>
      <right style="mediumDashDotDot">
        <color indexed="46"/>
      </right>
      <top style="thick">
        <color indexed="10"/>
      </top>
      <bottom style="mediumDashDotDot">
        <color indexed="46"/>
      </bottom>
      <diagonal/>
    </border>
    <border diagonalDown="1">
      <left style="thick">
        <color indexed="64"/>
      </left>
      <right/>
      <top style="thick">
        <color indexed="64"/>
      </top>
      <bottom/>
      <diagonal style="thick">
        <color indexed="64"/>
      </diagonal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/>
      <right style="thick">
        <color indexed="64"/>
      </right>
      <top style="dashDot">
        <color indexed="64"/>
      </top>
      <bottom style="dashDot">
        <color indexed="64"/>
      </bottom>
      <diagonal/>
    </border>
    <border>
      <left/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/>
      <bottom style="dotted">
        <color indexed="10"/>
      </bottom>
      <diagonal/>
    </border>
    <border>
      <left/>
      <right style="dotted">
        <color indexed="10"/>
      </right>
      <top/>
      <bottom style="dotted">
        <color indexed="10"/>
      </bottom>
      <diagonal/>
    </border>
    <border>
      <left style="dotted">
        <color indexed="10"/>
      </left>
      <right/>
      <top style="dotted">
        <color indexed="10"/>
      </top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dotted">
        <color indexed="10"/>
      </right>
      <top style="dotted">
        <color indexed="10"/>
      </top>
      <bottom/>
      <diagonal/>
    </border>
    <border>
      <left style="dotted">
        <color indexed="10"/>
      </left>
      <right/>
      <top/>
      <bottom style="dotted">
        <color indexed="10"/>
      </bottom>
      <diagonal/>
    </border>
    <border>
      <left/>
      <right style="thick">
        <color indexed="11"/>
      </right>
      <top style="thick">
        <color indexed="11"/>
      </top>
      <bottom/>
      <diagonal/>
    </border>
    <border>
      <left/>
      <right/>
      <top style="dotted">
        <color indexed="10"/>
      </top>
      <bottom/>
      <diagonal/>
    </border>
    <border diagonalDown="1">
      <left/>
      <right style="medium">
        <color indexed="9"/>
      </right>
      <top/>
      <bottom style="medium">
        <color indexed="9"/>
      </bottom>
      <diagonal style="thick">
        <color indexed="10"/>
      </diagonal>
    </border>
    <border diagonalUp="1">
      <left style="medium">
        <color indexed="9"/>
      </left>
      <right/>
      <top/>
      <bottom style="medium">
        <color indexed="9"/>
      </bottom>
      <diagonal style="medium">
        <color indexed="10"/>
      </diagonal>
    </border>
    <border diagonalUp="1">
      <left/>
      <right style="medium">
        <color indexed="9"/>
      </right>
      <top style="medium">
        <color indexed="9"/>
      </top>
      <bottom style="medium">
        <color indexed="9"/>
      </bottom>
      <diagonal style="thick">
        <color indexed="10"/>
      </diagonal>
    </border>
    <border diagonalDown="1">
      <left style="medium">
        <color indexed="9"/>
      </left>
      <right/>
      <top style="medium">
        <color indexed="9"/>
      </top>
      <bottom/>
      <diagonal style="thick">
        <color indexed="10"/>
      </diagonal>
    </border>
    <border diagonalUp="1">
      <left/>
      <right/>
      <top/>
      <bottom/>
      <diagonal style="thick">
        <color indexed="57"/>
      </diagonal>
    </border>
    <border diagonalDown="1">
      <left style="thick">
        <color indexed="37"/>
      </left>
      <right/>
      <top/>
      <bottom/>
      <diagonal style="thick">
        <color indexed="57"/>
      </diagonal>
    </border>
    <border>
      <left style="thick">
        <color indexed="37"/>
      </left>
      <right/>
      <top/>
      <bottom/>
      <diagonal/>
    </border>
    <border>
      <left/>
      <right/>
      <top style="thick">
        <color indexed="57"/>
      </top>
      <bottom/>
      <diagonal/>
    </border>
    <border diagonalUp="1">
      <left style="thick">
        <color indexed="10"/>
      </left>
      <right/>
      <top style="thick">
        <color indexed="10"/>
      </top>
      <bottom/>
      <diagonal style="thick">
        <color indexed="48"/>
      </diagonal>
    </border>
    <border diagonalDown="1">
      <left/>
      <right style="thick">
        <color indexed="10"/>
      </right>
      <top style="thick">
        <color indexed="10"/>
      </top>
      <bottom/>
      <diagonal style="thick">
        <color indexed="48"/>
      </diagonal>
    </border>
    <border diagonalDown="1">
      <left style="thick">
        <color indexed="10"/>
      </left>
      <right/>
      <top/>
      <bottom style="thick">
        <color indexed="10"/>
      </bottom>
      <diagonal style="thick">
        <color indexed="48"/>
      </diagonal>
    </border>
    <border diagonalUp="1">
      <left/>
      <right style="thick">
        <color indexed="10"/>
      </right>
      <top/>
      <bottom style="thick">
        <color indexed="10"/>
      </bottom>
      <diagonal style="thick">
        <color indexed="48"/>
      </diagonal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57"/>
      </left>
      <right/>
      <top style="thick">
        <color indexed="57"/>
      </top>
      <bottom style="thick">
        <color indexed="57"/>
      </bottom>
      <diagonal/>
    </border>
    <border>
      <left/>
      <right/>
      <top style="thick">
        <color indexed="57"/>
      </top>
      <bottom style="thick">
        <color indexed="57"/>
      </bottom>
      <diagonal/>
    </border>
    <border>
      <left/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/>
      <diagonal/>
    </border>
  </borders>
  <cellStyleXfs count="3">
    <xf numFmtId="0" fontId="0" fillId="0" borderId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</cellStyleXfs>
  <cellXfs count="330">
    <xf numFmtId="0" fontId="0" fillId="0" borderId="0" xfId="0"/>
    <xf numFmtId="0" fontId="2" fillId="3" borderId="0" xfId="0" applyFont="1" applyFill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4" fillId="5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Fill="1"/>
    <xf numFmtId="0" fontId="3" fillId="2" borderId="0" xfId="0" applyFont="1" applyFill="1"/>
    <xf numFmtId="0" fontId="3" fillId="11" borderId="1" xfId="0" applyFont="1" applyFill="1" applyBorder="1"/>
    <xf numFmtId="0" fontId="3" fillId="11" borderId="2" xfId="0" applyFont="1" applyFill="1" applyBorder="1"/>
    <xf numFmtId="0" fontId="3" fillId="11" borderId="3" xfId="0" applyFont="1" applyFill="1" applyBorder="1"/>
    <xf numFmtId="0" fontId="3" fillId="13" borderId="1" xfId="0" applyFont="1" applyFill="1" applyBorder="1"/>
    <xf numFmtId="0" fontId="3" fillId="13" borderId="2" xfId="0" applyFont="1" applyFill="1" applyBorder="1"/>
    <xf numFmtId="0" fontId="3" fillId="13" borderId="3" xfId="0" applyFont="1" applyFill="1" applyBorder="1"/>
    <xf numFmtId="0" fontId="3" fillId="14" borderId="1" xfId="0" applyFont="1" applyFill="1" applyBorder="1"/>
    <xf numFmtId="0" fontId="3" fillId="14" borderId="2" xfId="0" applyFont="1" applyFill="1" applyBorder="1"/>
    <xf numFmtId="0" fontId="3" fillId="14" borderId="3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8" borderId="15" xfId="0" applyFont="1" applyFill="1" applyBorder="1"/>
    <xf numFmtId="0" fontId="3" fillId="8" borderId="16" xfId="0" applyFont="1" applyFill="1" applyBorder="1"/>
    <xf numFmtId="0" fontId="3" fillId="0" borderId="17" xfId="0" applyFont="1" applyFill="1" applyBorder="1"/>
    <xf numFmtId="0" fontId="3" fillId="8" borderId="7" xfId="0" applyFont="1" applyFill="1" applyBorder="1"/>
    <xf numFmtId="0" fontId="3" fillId="8" borderId="9" xfId="0" applyFont="1" applyFill="1" applyBorder="1"/>
    <xf numFmtId="0" fontId="3" fillId="15" borderId="7" xfId="0" applyFont="1" applyFill="1" applyBorder="1"/>
    <xf numFmtId="0" fontId="3" fillId="15" borderId="9" xfId="0" applyFont="1" applyFill="1" applyBorder="1"/>
    <xf numFmtId="0" fontId="3" fillId="8" borderId="18" xfId="0" applyFont="1" applyFill="1" applyBorder="1"/>
    <xf numFmtId="0" fontId="3" fillId="8" borderId="19" xfId="0" applyFont="1" applyFill="1" applyBorder="1"/>
    <xf numFmtId="0" fontId="3" fillId="16" borderId="1" xfId="0" applyFont="1" applyFill="1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0" borderId="0" xfId="0" applyFill="1"/>
    <xf numFmtId="0" fontId="0" fillId="14" borderId="20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7" borderId="1" xfId="0" applyFill="1" applyBorder="1"/>
    <xf numFmtId="0" fontId="0" fillId="17" borderId="2" xfId="0" applyFill="1" applyBorder="1"/>
    <xf numFmtId="0" fontId="0" fillId="17" borderId="3" xfId="0" applyFill="1" applyBorder="1"/>
    <xf numFmtId="0" fontId="0" fillId="17" borderId="4" xfId="0" applyFill="1" applyBorder="1"/>
    <xf numFmtId="0" fontId="0" fillId="17" borderId="5" xfId="0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7" borderId="12" xfId="0" applyFill="1" applyBorder="1"/>
    <xf numFmtId="0" fontId="0" fillId="17" borderId="23" xfId="0" applyFill="1" applyBorder="1"/>
    <xf numFmtId="0" fontId="0" fillId="18" borderId="24" xfId="0" applyFill="1" applyBorder="1" applyAlignment="1">
      <alignment horizontal="center"/>
    </xf>
    <xf numFmtId="0" fontId="0" fillId="17" borderId="18" xfId="0" applyFill="1" applyBorder="1"/>
    <xf numFmtId="0" fontId="0" fillId="17" borderId="25" xfId="0" applyFill="1" applyBorder="1"/>
    <xf numFmtId="0" fontId="0" fillId="18" borderId="26" xfId="0" applyFill="1" applyBorder="1" applyAlignment="1">
      <alignment horizontal="center"/>
    </xf>
    <xf numFmtId="0" fontId="0" fillId="18" borderId="27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9" borderId="11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20" borderId="12" xfId="0" applyFill="1" applyBorder="1" applyAlignment="1">
      <alignment horizontal="center"/>
    </xf>
    <xf numFmtId="0" fontId="0" fillId="20" borderId="29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0" fontId="0" fillId="17" borderId="30" xfId="0" applyFill="1" applyBorder="1"/>
    <xf numFmtId="0" fontId="0" fillId="17" borderId="20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21" borderId="31" xfId="0" applyFill="1" applyBorder="1"/>
    <xf numFmtId="0" fontId="0" fillId="17" borderId="29" xfId="0" applyFill="1" applyBorder="1"/>
    <xf numFmtId="0" fontId="0" fillId="17" borderId="10" xfId="0" applyFill="1" applyBorder="1"/>
    <xf numFmtId="0" fontId="0" fillId="16" borderId="32" xfId="0" applyFill="1" applyBorder="1" applyAlignment="1">
      <alignment horizontal="center"/>
    </xf>
    <xf numFmtId="0" fontId="0" fillId="16" borderId="33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17" borderId="34" xfId="0" applyFill="1" applyBorder="1"/>
    <xf numFmtId="0" fontId="0" fillId="16" borderId="35" xfId="0" applyFill="1" applyBorder="1" applyAlignment="1">
      <alignment horizontal="center"/>
    </xf>
    <xf numFmtId="0" fontId="0" fillId="16" borderId="36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17" borderId="37" xfId="0" applyFill="1" applyBorder="1"/>
    <xf numFmtId="0" fontId="0" fillId="14" borderId="24" xfId="0" applyFill="1" applyBorder="1" applyAlignment="1">
      <alignment horizontal="center"/>
    </xf>
    <xf numFmtId="0" fontId="0" fillId="17" borderId="38" xfId="0" applyFill="1" applyBorder="1"/>
    <xf numFmtId="0" fontId="0" fillId="14" borderId="26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8" fillId="0" borderId="0" xfId="0" applyFont="1" applyFill="1"/>
    <xf numFmtId="0" fontId="10" fillId="22" borderId="0" xfId="0" applyFont="1" applyFill="1" applyAlignment="1">
      <alignment horizontal="center"/>
    </xf>
    <xf numFmtId="0" fontId="11" fillId="0" borderId="0" xfId="0" applyFont="1" applyFill="1"/>
    <xf numFmtId="0" fontId="9" fillId="2" borderId="0" xfId="0" applyFont="1" applyFill="1"/>
    <xf numFmtId="0" fontId="13" fillId="0" borderId="0" xfId="0" applyFont="1" applyFill="1"/>
    <xf numFmtId="0" fontId="14" fillId="0" borderId="0" xfId="0" applyFont="1" applyFill="1"/>
    <xf numFmtId="0" fontId="0" fillId="10" borderId="0" xfId="0" applyFill="1"/>
    <xf numFmtId="0" fontId="15" fillId="9" borderId="40" xfId="0" applyFont="1" applyFill="1" applyBorder="1" applyAlignment="1">
      <alignment horizontal="center"/>
    </xf>
    <xf numFmtId="0" fontId="15" fillId="9" borderId="41" xfId="0" applyFont="1" applyFill="1" applyBorder="1" applyAlignment="1">
      <alignment horizontal="center"/>
    </xf>
    <xf numFmtId="0" fontId="0" fillId="9" borderId="41" xfId="0" applyFill="1" applyBorder="1"/>
    <xf numFmtId="0" fontId="0" fillId="9" borderId="42" xfId="0" applyFill="1" applyBorder="1"/>
    <xf numFmtId="0" fontId="0" fillId="9" borderId="43" xfId="0" applyFill="1" applyBorder="1"/>
    <xf numFmtId="0" fontId="0" fillId="9" borderId="0" xfId="0" applyFill="1" applyBorder="1"/>
    <xf numFmtId="0" fontId="0" fillId="9" borderId="44" xfId="0" applyFill="1" applyBorder="1"/>
    <xf numFmtId="0" fontId="0" fillId="9" borderId="45" xfId="0" applyFill="1" applyBorder="1"/>
    <xf numFmtId="0" fontId="0" fillId="9" borderId="39" xfId="0" applyFill="1" applyBorder="1"/>
    <xf numFmtId="0" fontId="0" fillId="9" borderId="46" xfId="0" applyFill="1" applyBorder="1"/>
    <xf numFmtId="0" fontId="16" fillId="23" borderId="15" xfId="0" applyFont="1" applyFill="1" applyBorder="1" applyAlignment="1">
      <alignment horizontal="center"/>
    </xf>
    <xf numFmtId="0" fontId="16" fillId="23" borderId="1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right"/>
    </xf>
    <xf numFmtId="0" fontId="17" fillId="0" borderId="19" xfId="0" applyFont="1" applyFill="1" applyBorder="1" applyAlignment="1">
      <alignment horizontal="center"/>
    </xf>
    <xf numFmtId="0" fontId="7" fillId="10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10" borderId="31" xfId="0" applyFont="1" applyFill="1" applyBorder="1"/>
    <xf numFmtId="0" fontId="3" fillId="10" borderId="0" xfId="0" applyFont="1" applyFill="1"/>
    <xf numFmtId="0" fontId="12" fillId="10" borderId="0" xfId="0" applyFont="1" applyFill="1" applyAlignment="1">
      <alignment horizontal="right"/>
    </xf>
    <xf numFmtId="0" fontId="15" fillId="9" borderId="8" xfId="0" applyFont="1" applyFill="1" applyBorder="1" applyAlignment="1">
      <alignment horizontal="center"/>
    </xf>
    <xf numFmtId="3" fontId="17" fillId="0" borderId="9" xfId="0" applyNumberFormat="1" applyFont="1" applyFill="1" applyBorder="1" applyAlignment="1">
      <alignment horizontal="center"/>
    </xf>
    <xf numFmtId="3" fontId="17" fillId="0" borderId="19" xfId="0" applyNumberFormat="1" applyFont="1" applyFill="1" applyBorder="1" applyAlignment="1">
      <alignment horizontal="center"/>
    </xf>
    <xf numFmtId="0" fontId="22" fillId="19" borderId="0" xfId="0" applyFont="1" applyFill="1" applyBorder="1" applyAlignment="1">
      <alignment horizontal="right"/>
    </xf>
    <xf numFmtId="3" fontId="16" fillId="14" borderId="31" xfId="0" applyNumberFormat="1" applyFont="1" applyFill="1" applyBorder="1" applyAlignment="1">
      <alignment horizontal="center"/>
    </xf>
    <xf numFmtId="0" fontId="23" fillId="10" borderId="0" xfId="0" applyFont="1" applyFill="1"/>
    <xf numFmtId="0" fontId="1" fillId="10" borderId="0" xfId="0" applyFont="1" applyFill="1"/>
    <xf numFmtId="0" fontId="24" fillId="10" borderId="31" xfId="0" applyFont="1" applyFill="1" applyBorder="1"/>
    <xf numFmtId="0" fontId="25" fillId="24" borderId="50" xfId="0" applyFont="1" applyFill="1" applyBorder="1" applyAlignment="1">
      <alignment horizontal="left" vertical="center"/>
    </xf>
    <xf numFmtId="0" fontId="25" fillId="24" borderId="8" xfId="0" applyFont="1" applyFill="1" applyBorder="1" applyAlignment="1">
      <alignment horizontal="center" vertical="center"/>
    </xf>
    <xf numFmtId="0" fontId="25" fillId="24" borderId="51" xfId="0" applyFont="1" applyFill="1" applyBorder="1" applyAlignment="1">
      <alignment horizontal="center" vertical="center"/>
    </xf>
    <xf numFmtId="0" fontId="3" fillId="17" borderId="50" xfId="0" applyFont="1" applyFill="1" applyBorder="1" applyAlignment="1">
      <alignment horizontal="left"/>
    </xf>
    <xf numFmtId="0" fontId="3" fillId="17" borderId="52" xfId="0" applyFont="1" applyFill="1" applyBorder="1" applyAlignment="1">
      <alignment horizontal="left"/>
    </xf>
    <xf numFmtId="0" fontId="7" fillId="8" borderId="15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1" fontId="3" fillId="17" borderId="8" xfId="0" applyNumberFormat="1" applyFont="1" applyFill="1" applyBorder="1" applyAlignment="1">
      <alignment horizontal="right"/>
    </xf>
    <xf numFmtId="1" fontId="3" fillId="17" borderId="11" xfId="0" applyNumberFormat="1" applyFont="1" applyFill="1" applyBorder="1" applyAlignment="1">
      <alignment horizontal="right"/>
    </xf>
    <xf numFmtId="1" fontId="3" fillId="17" borderId="51" xfId="0" applyNumberFormat="1" applyFont="1" applyFill="1" applyBorder="1" applyAlignment="1">
      <alignment horizontal="right"/>
    </xf>
    <xf numFmtId="1" fontId="3" fillId="17" borderId="53" xfId="0" applyNumberFormat="1" applyFont="1" applyFill="1" applyBorder="1" applyAlignment="1">
      <alignment horizontal="right"/>
    </xf>
    <xf numFmtId="1" fontId="7" fillId="8" borderId="54" xfId="0" applyNumberFormat="1" applyFont="1" applyFill="1" applyBorder="1" applyAlignment="1">
      <alignment horizontal="center"/>
    </xf>
    <xf numFmtId="1" fontId="7" fillId="8" borderId="16" xfId="0" applyNumberFormat="1" applyFont="1" applyFill="1" applyBorder="1" applyAlignment="1">
      <alignment horizontal="center"/>
    </xf>
    <xf numFmtId="1" fontId="7" fillId="8" borderId="8" xfId="0" applyNumberFormat="1" applyFont="1" applyFill="1" applyBorder="1" applyAlignment="1">
      <alignment horizontal="center"/>
    </xf>
    <xf numFmtId="1" fontId="7" fillId="8" borderId="9" xfId="0" applyNumberFormat="1" applyFont="1" applyFill="1" applyBorder="1" applyAlignment="1">
      <alignment horizontal="center"/>
    </xf>
    <xf numFmtId="1" fontId="7" fillId="8" borderId="30" xfId="0" applyNumberFormat="1" applyFont="1" applyFill="1" applyBorder="1" applyAlignment="1">
      <alignment horizontal="center"/>
    </xf>
    <xf numFmtId="1" fontId="7" fillId="8" borderId="19" xfId="0" applyNumberFormat="1" applyFont="1" applyFill="1" applyBorder="1" applyAlignment="1">
      <alignment horizontal="center"/>
    </xf>
    <xf numFmtId="0" fontId="25" fillId="24" borderId="55" xfId="0" applyFont="1" applyFill="1" applyBorder="1" applyAlignment="1">
      <alignment horizontal="center" vertical="center"/>
    </xf>
    <xf numFmtId="0" fontId="25" fillId="24" borderId="56" xfId="0" applyFont="1" applyFill="1" applyBorder="1" applyAlignment="1">
      <alignment horizontal="center" vertical="center"/>
    </xf>
    <xf numFmtId="0" fontId="25" fillId="24" borderId="57" xfId="0" applyFont="1" applyFill="1" applyBorder="1" applyAlignment="1">
      <alignment horizontal="center" vertical="center"/>
    </xf>
    <xf numFmtId="0" fontId="25" fillId="25" borderId="58" xfId="0" applyFont="1" applyFill="1" applyBorder="1" applyAlignment="1">
      <alignment horizontal="center" vertical="top"/>
    </xf>
    <xf numFmtId="0" fontId="25" fillId="25" borderId="59" xfId="0" applyFont="1" applyFill="1" applyBorder="1" applyAlignment="1">
      <alignment horizontal="center" vertical="top"/>
    </xf>
    <xf numFmtId="0" fontId="26" fillId="25" borderId="60" xfId="0" applyFont="1" applyFill="1" applyBorder="1"/>
    <xf numFmtId="0" fontId="26" fillId="25" borderId="61" xfId="0" applyFont="1" applyFill="1" applyBorder="1" applyAlignment="1">
      <alignment horizontal="right"/>
    </xf>
    <xf numFmtId="0" fontId="27" fillId="26" borderId="60" xfId="0" applyFont="1" applyFill="1" applyBorder="1"/>
    <xf numFmtId="0" fontId="27" fillId="26" borderId="61" xfId="0" applyFont="1" applyFill="1" applyBorder="1" applyAlignment="1">
      <alignment horizontal="right"/>
    </xf>
    <xf numFmtId="0" fontId="16" fillId="7" borderId="60" xfId="0" applyFont="1" applyFill="1" applyBorder="1"/>
    <xf numFmtId="0" fontId="16" fillId="7" borderId="61" xfId="0" applyFont="1" applyFill="1" applyBorder="1" applyAlignment="1">
      <alignment horizontal="right"/>
    </xf>
    <xf numFmtId="0" fontId="28" fillId="7" borderId="60" xfId="0" applyFont="1" applyFill="1" applyBorder="1" applyAlignment="1">
      <alignment horizontal="center" vertical="center" textRotation="90"/>
    </xf>
    <xf numFmtId="0" fontId="25" fillId="26" borderId="60" xfId="0" applyFont="1" applyFill="1" applyBorder="1"/>
    <xf numFmtId="0" fontId="25" fillId="26" borderId="61" xfId="0" applyFont="1" applyFill="1" applyBorder="1" applyAlignment="1">
      <alignment horizontal="right"/>
    </xf>
    <xf numFmtId="0" fontId="25" fillId="26" borderId="62" xfId="0" applyFont="1" applyFill="1" applyBorder="1"/>
    <xf numFmtId="0" fontId="25" fillId="26" borderId="63" xfId="0" applyFont="1" applyFill="1" applyBorder="1" applyAlignment="1">
      <alignment horizontal="right"/>
    </xf>
    <xf numFmtId="0" fontId="7" fillId="27" borderId="64" xfId="0" applyFont="1" applyFill="1" applyBorder="1" applyAlignment="1">
      <alignment horizontal="center" vertical="top"/>
    </xf>
    <xf numFmtId="0" fontId="7" fillId="16" borderId="64" xfId="0" applyFont="1" applyFill="1" applyBorder="1" applyAlignment="1">
      <alignment horizontal="center" vertical="center"/>
    </xf>
    <xf numFmtId="0" fontId="7" fillId="16" borderId="64" xfId="0" applyFont="1" applyFill="1" applyBorder="1" applyAlignment="1">
      <alignment horizontal="center"/>
    </xf>
    <xf numFmtId="0" fontId="7" fillId="16" borderId="64" xfId="0" applyFont="1" applyFill="1" applyBorder="1" applyAlignment="1">
      <alignment horizontal="center"/>
    </xf>
    <xf numFmtId="0" fontId="3" fillId="17" borderId="47" xfId="0" applyFont="1" applyFill="1" applyBorder="1"/>
    <xf numFmtId="170" fontId="3" fillId="17" borderId="48" xfId="1" applyNumberFormat="1" applyFont="1" applyFill="1" applyBorder="1" applyAlignment="1">
      <alignment horizontal="right"/>
    </xf>
    <xf numFmtId="170" fontId="3" fillId="17" borderId="48" xfId="1" applyNumberFormat="1" applyFont="1" applyFill="1" applyBorder="1" applyAlignment="1">
      <alignment horizontal="right"/>
    </xf>
    <xf numFmtId="170" fontId="3" fillId="17" borderId="49" xfId="1" applyNumberFormat="1" applyFont="1" applyFill="1" applyBorder="1" applyAlignment="1">
      <alignment horizontal="right"/>
    </xf>
    <xf numFmtId="0" fontId="3" fillId="17" borderId="50" xfId="0" applyFont="1" applyFill="1" applyBorder="1"/>
    <xf numFmtId="170" fontId="3" fillId="17" borderId="8" xfId="1" applyNumberFormat="1" applyFont="1" applyFill="1" applyBorder="1" applyAlignment="1">
      <alignment horizontal="right"/>
    </xf>
    <xf numFmtId="170" fontId="3" fillId="17" borderId="8" xfId="1" applyNumberFormat="1" applyFont="1" applyFill="1" applyBorder="1" applyAlignment="1">
      <alignment horizontal="right"/>
    </xf>
    <xf numFmtId="170" fontId="3" fillId="17" borderId="51" xfId="1" applyNumberFormat="1" applyFont="1" applyFill="1" applyBorder="1" applyAlignment="1">
      <alignment horizontal="right"/>
    </xf>
    <xf numFmtId="0" fontId="3" fillId="17" borderId="65" xfId="0" applyFont="1" applyFill="1" applyBorder="1"/>
    <xf numFmtId="170" fontId="3" fillId="17" borderId="66" xfId="1" applyNumberFormat="1" applyFont="1" applyFill="1" applyBorder="1" applyAlignment="1">
      <alignment horizontal="right"/>
    </xf>
    <xf numFmtId="170" fontId="3" fillId="17" borderId="66" xfId="1" applyNumberFormat="1" applyFont="1" applyFill="1" applyBorder="1" applyAlignment="1">
      <alignment horizontal="right"/>
    </xf>
    <xf numFmtId="170" fontId="3" fillId="17" borderId="67" xfId="1" applyNumberFormat="1" applyFont="1" applyFill="1" applyBorder="1" applyAlignment="1">
      <alignment horizontal="right"/>
    </xf>
    <xf numFmtId="0" fontId="12" fillId="16" borderId="68" xfId="0" applyFont="1" applyFill="1" applyBorder="1" applyAlignment="1">
      <alignment horizontal="center"/>
    </xf>
    <xf numFmtId="170" fontId="8" fillId="17" borderId="68" xfId="1" applyNumberFormat="1" applyFont="1" applyFill="1" applyBorder="1" applyAlignment="1">
      <alignment horizontal="right"/>
    </xf>
    <xf numFmtId="170" fontId="8" fillId="17" borderId="68" xfId="1" applyNumberFormat="1" applyFont="1" applyFill="1" applyBorder="1" applyAlignment="1">
      <alignment horizontal="right"/>
    </xf>
    <xf numFmtId="0" fontId="12" fillId="16" borderId="64" xfId="0" applyFont="1" applyFill="1" applyBorder="1" applyAlignment="1">
      <alignment horizontal="center"/>
    </xf>
    <xf numFmtId="170" fontId="8" fillId="17" borderId="64" xfId="1" applyNumberFormat="1" applyFont="1" applyFill="1" applyBorder="1" applyAlignment="1">
      <alignment horizontal="right"/>
    </xf>
    <xf numFmtId="170" fontId="8" fillId="17" borderId="64" xfId="1" applyNumberFormat="1" applyFont="1" applyFill="1" applyBorder="1" applyAlignment="1">
      <alignment horizontal="right"/>
    </xf>
    <xf numFmtId="0" fontId="0" fillId="28" borderId="0" xfId="0" applyFill="1"/>
    <xf numFmtId="0" fontId="0" fillId="6" borderId="0" xfId="0" applyFill="1"/>
    <xf numFmtId="0" fontId="0" fillId="29" borderId="0" xfId="0" applyFill="1"/>
    <xf numFmtId="0" fontId="0" fillId="30" borderId="0" xfId="0" applyFill="1"/>
    <xf numFmtId="0" fontId="30" fillId="30" borderId="0" xfId="0" applyFont="1" applyFill="1" applyAlignment="1">
      <alignment horizontal="center"/>
    </xf>
    <xf numFmtId="0" fontId="9" fillId="6" borderId="0" xfId="0" applyFont="1" applyFill="1"/>
    <xf numFmtId="0" fontId="31" fillId="0" borderId="2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0" xfId="0" applyFont="1" applyFill="1"/>
    <xf numFmtId="0" fontId="7" fillId="23" borderId="0" xfId="0" applyFont="1" applyFill="1" applyBorder="1" applyAlignment="1">
      <alignment horizontal="center"/>
    </xf>
    <xf numFmtId="0" fontId="7" fillId="0" borderId="0" xfId="0" applyFont="1" applyFill="1"/>
    <xf numFmtId="0" fontId="32" fillId="15" borderId="0" xfId="0" applyFont="1" applyFill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33" fillId="12" borderId="0" xfId="0" applyFont="1" applyFill="1"/>
    <xf numFmtId="0" fontId="25" fillId="12" borderId="0" xfId="0" applyFont="1" applyFill="1"/>
    <xf numFmtId="0" fontId="34" fillId="12" borderId="0" xfId="0" applyFont="1" applyFill="1"/>
    <xf numFmtId="0" fontId="35" fillId="12" borderId="0" xfId="0" applyFont="1" applyFill="1"/>
    <xf numFmtId="0" fontId="36" fillId="12" borderId="0" xfId="0" applyFont="1" applyFill="1"/>
    <xf numFmtId="0" fontId="37" fillId="12" borderId="0" xfId="0" applyFont="1" applyFill="1"/>
    <xf numFmtId="0" fontId="7" fillId="28" borderId="0" xfId="0" applyFont="1" applyFill="1"/>
    <xf numFmtId="0" fontId="3" fillId="28" borderId="0" xfId="0" applyFont="1" applyFill="1"/>
    <xf numFmtId="0" fontId="0" fillId="22" borderId="0" xfId="0" applyFill="1"/>
    <xf numFmtId="0" fontId="38" fillId="4" borderId="0" xfId="0" applyFont="1" applyFill="1"/>
    <xf numFmtId="0" fontId="0" fillId="4" borderId="0" xfId="0" applyFill="1"/>
    <xf numFmtId="0" fontId="38" fillId="4" borderId="0" xfId="0" applyFont="1" applyFill="1" applyAlignment="1">
      <alignment horizontal="left"/>
    </xf>
    <xf numFmtId="0" fontId="39" fillId="4" borderId="0" xfId="0" applyFont="1" applyFill="1" applyAlignment="1">
      <alignment horizontal="left"/>
    </xf>
    <xf numFmtId="0" fontId="40" fillId="28" borderId="0" xfId="0" applyFont="1" applyFill="1" applyAlignment="1"/>
    <xf numFmtId="0" fontId="9" fillId="4" borderId="0" xfId="0" applyFont="1" applyFill="1"/>
    <xf numFmtId="0" fontId="3" fillId="0" borderId="69" xfId="0" applyFont="1" applyFill="1" applyBorder="1"/>
    <xf numFmtId="0" fontId="3" fillId="0" borderId="70" xfId="0" applyFont="1" applyFill="1" applyBorder="1"/>
    <xf numFmtId="0" fontId="3" fillId="0" borderId="71" xfId="0" applyFont="1" applyFill="1" applyBorder="1"/>
    <xf numFmtId="0" fontId="3" fillId="0" borderId="72" xfId="0" applyFont="1" applyFill="1" applyBorder="1"/>
    <xf numFmtId="0" fontId="3" fillId="0" borderId="73" xfId="0" applyFont="1" applyFill="1" applyBorder="1"/>
    <xf numFmtId="0" fontId="3" fillId="0" borderId="74" xfId="0" applyFont="1" applyFill="1" applyBorder="1"/>
    <xf numFmtId="0" fontId="3" fillId="0" borderId="75" xfId="0" applyFont="1" applyFill="1" applyBorder="1"/>
    <xf numFmtId="0" fontId="3" fillId="0" borderId="76" xfId="0" applyFont="1" applyFill="1" applyBorder="1"/>
    <xf numFmtId="0" fontId="3" fillId="0" borderId="77" xfId="0" applyFont="1" applyFill="1" applyBorder="1"/>
    <xf numFmtId="0" fontId="3" fillId="0" borderId="78" xfId="0" applyFont="1" applyFill="1" applyBorder="1"/>
    <xf numFmtId="0" fontId="3" fillId="0" borderId="79" xfId="0" applyFont="1" applyFill="1" applyBorder="1"/>
    <xf numFmtId="0" fontId="3" fillId="0" borderId="68" xfId="0" applyFont="1" applyFill="1" applyBorder="1"/>
    <xf numFmtId="0" fontId="3" fillId="0" borderId="80" xfId="0" applyFont="1" applyFill="1" applyBorder="1"/>
    <xf numFmtId="0" fontId="3" fillId="0" borderId="81" xfId="0" applyFont="1" applyFill="1" applyBorder="1"/>
    <xf numFmtId="0" fontId="3" fillId="0" borderId="82" xfId="0" applyFont="1" applyFill="1" applyBorder="1"/>
    <xf numFmtId="0" fontId="3" fillId="0" borderId="83" xfId="0" applyFont="1" applyFill="1" applyBorder="1"/>
    <xf numFmtId="0" fontId="3" fillId="0" borderId="84" xfId="0" applyFont="1" applyFill="1" applyBorder="1"/>
    <xf numFmtId="0" fontId="3" fillId="0" borderId="85" xfId="0" applyFont="1" applyFill="1" applyBorder="1"/>
    <xf numFmtId="0" fontId="3" fillId="0" borderId="86" xfId="0" applyFont="1" applyFill="1" applyBorder="1"/>
    <xf numFmtId="0" fontId="3" fillId="0" borderId="87" xfId="0" applyFont="1" applyFill="1" applyBorder="1"/>
    <xf numFmtId="0" fontId="3" fillId="0" borderId="88" xfId="0" applyFont="1" applyFill="1" applyBorder="1"/>
    <xf numFmtId="0" fontId="3" fillId="0" borderId="89" xfId="0" applyFont="1" applyFill="1" applyBorder="1"/>
    <xf numFmtId="0" fontId="3" fillId="0" borderId="90" xfId="0" applyFont="1" applyFill="1" applyBorder="1"/>
    <xf numFmtId="0" fontId="3" fillId="19" borderId="91" xfId="0" applyFont="1" applyFill="1" applyBorder="1"/>
    <xf numFmtId="0" fontId="3" fillId="19" borderId="92" xfId="0" applyFont="1" applyFill="1" applyBorder="1"/>
    <xf numFmtId="0" fontId="3" fillId="19" borderId="93" xfId="0" applyFont="1" applyFill="1" applyBorder="1"/>
    <xf numFmtId="0" fontId="3" fillId="19" borderId="94" xfId="0" applyFont="1" applyFill="1" applyBorder="1"/>
    <xf numFmtId="0" fontId="3" fillId="0" borderId="95" xfId="0" applyFont="1" applyFill="1" applyBorder="1"/>
    <xf numFmtId="0" fontId="3" fillId="0" borderId="96" xfId="0" applyFont="1" applyFill="1" applyBorder="1"/>
    <xf numFmtId="0" fontId="3" fillId="0" borderId="97" xfId="0" applyFont="1" applyFill="1" applyBorder="1"/>
    <xf numFmtId="0" fontId="3" fillId="31" borderId="98" xfId="0" applyFont="1" applyFill="1" applyBorder="1"/>
    <xf numFmtId="0" fontId="3" fillId="32" borderId="0" xfId="0" applyFont="1" applyFill="1"/>
    <xf numFmtId="0" fontId="3" fillId="33" borderId="0" xfId="0" applyFont="1" applyFill="1"/>
    <xf numFmtId="0" fontId="3" fillId="17" borderId="99" xfId="0" applyFont="1" applyFill="1" applyBorder="1"/>
    <xf numFmtId="0" fontId="3" fillId="17" borderId="100" xfId="0" applyFont="1" applyFill="1" applyBorder="1"/>
    <xf numFmtId="0" fontId="3" fillId="17" borderId="101" xfId="0" applyFont="1" applyFill="1" applyBorder="1"/>
    <xf numFmtId="0" fontId="3" fillId="17" borderId="102" xfId="0" applyFont="1" applyFill="1" applyBorder="1"/>
    <xf numFmtId="0" fontId="3" fillId="34" borderId="0" xfId="0" applyFont="1" applyFill="1"/>
    <xf numFmtId="0" fontId="3" fillId="35" borderId="0" xfId="0" applyFont="1" applyFill="1"/>
    <xf numFmtId="0" fontId="7" fillId="0" borderId="64" xfId="0" applyFont="1" applyFill="1" applyBorder="1" applyAlignment="1">
      <alignment horizontal="center"/>
    </xf>
    <xf numFmtId="0" fontId="3" fillId="0" borderId="103" xfId="0" applyFont="1" applyFill="1" applyBorder="1" applyAlignment="1">
      <alignment horizontal="left"/>
    </xf>
    <xf numFmtId="0" fontId="3" fillId="0" borderId="104" xfId="0" applyFont="1" applyFill="1" applyBorder="1" applyAlignment="1"/>
    <xf numFmtId="0" fontId="3" fillId="0" borderId="50" xfId="0" applyFont="1" applyFill="1" applyBorder="1" applyAlignment="1">
      <alignment horizontal="left"/>
    </xf>
    <xf numFmtId="0" fontId="3" fillId="0" borderId="51" xfId="0" applyFont="1" applyFill="1" applyBorder="1" applyAlignment="1"/>
    <xf numFmtId="0" fontId="3" fillId="0" borderId="52" xfId="0" applyFont="1" applyFill="1" applyBorder="1" applyAlignment="1">
      <alignment horizontal="left"/>
    </xf>
    <xf numFmtId="0" fontId="3" fillId="0" borderId="53" xfId="0" applyFont="1" applyFill="1" applyBorder="1" applyAlignment="1"/>
    <xf numFmtId="0" fontId="7" fillId="0" borderId="47" xfId="0" applyFont="1" applyFill="1" applyBorder="1" applyAlignment="1">
      <alignment horizontal="left"/>
    </xf>
    <xf numFmtId="0" fontId="7" fillId="0" borderId="49" xfId="0" applyFont="1" applyFill="1" applyBorder="1" applyAlignment="1"/>
    <xf numFmtId="0" fontId="7" fillId="0" borderId="50" xfId="0" applyFont="1" applyFill="1" applyBorder="1" applyAlignment="1">
      <alignment horizontal="left"/>
    </xf>
    <xf numFmtId="1" fontId="7" fillId="0" borderId="51" xfId="0" applyNumberFormat="1" applyFont="1" applyFill="1" applyBorder="1" applyAlignment="1"/>
    <xf numFmtId="0" fontId="7" fillId="0" borderId="51" xfId="0" applyFont="1" applyFill="1" applyBorder="1" applyAlignment="1"/>
    <xf numFmtId="0" fontId="7" fillId="0" borderId="65" xfId="0" applyFont="1" applyFill="1" applyBorder="1" applyAlignment="1">
      <alignment horizontal="left"/>
    </xf>
    <xf numFmtId="0" fontId="7" fillId="0" borderId="67" xfId="0" applyFont="1" applyFill="1" applyBorder="1" applyAlignment="1"/>
    <xf numFmtId="0" fontId="9" fillId="29" borderId="0" xfId="0" applyFont="1" applyFill="1" applyAlignment="1">
      <alignment horizontal="center"/>
    </xf>
    <xf numFmtId="0" fontId="12" fillId="18" borderId="105" xfId="0" applyFont="1" applyFill="1" applyBorder="1" applyAlignment="1">
      <alignment horizontal="center" vertical="center" wrapText="1"/>
    </xf>
    <xf numFmtId="0" fontId="12" fillId="18" borderId="106" xfId="0" applyFont="1" applyFill="1" applyBorder="1" applyAlignment="1">
      <alignment horizontal="center" vertical="center" wrapText="1"/>
    </xf>
    <xf numFmtId="0" fontId="7" fillId="14" borderId="105" xfId="0" applyFont="1" applyFill="1" applyBorder="1" applyAlignment="1">
      <alignment horizontal="center"/>
    </xf>
    <xf numFmtId="0" fontId="7" fillId="14" borderId="107" xfId="0" applyFont="1" applyFill="1" applyBorder="1" applyAlignment="1">
      <alignment horizontal="center"/>
    </xf>
    <xf numFmtId="0" fontId="3" fillId="17" borderId="108" xfId="0" applyFont="1" applyFill="1" applyBorder="1" applyAlignment="1">
      <alignment horizontal="left"/>
    </xf>
    <xf numFmtId="0" fontId="3" fillId="17" borderId="109" xfId="0" applyFont="1" applyFill="1" applyBorder="1" applyAlignment="1">
      <alignment horizontal="right"/>
    </xf>
    <xf numFmtId="0" fontId="3" fillId="17" borderId="110" xfId="0" applyFont="1" applyFill="1" applyBorder="1" applyAlignment="1">
      <alignment horizontal="left"/>
    </xf>
    <xf numFmtId="0" fontId="3" fillId="17" borderId="111" xfId="0" applyFont="1" applyFill="1" applyBorder="1" applyAlignment="1">
      <alignment horizontal="right"/>
    </xf>
    <xf numFmtId="0" fontId="3" fillId="17" borderId="112" xfId="0" applyFont="1" applyFill="1" applyBorder="1" applyAlignment="1">
      <alignment horizontal="left"/>
    </xf>
    <xf numFmtId="0" fontId="3" fillId="17" borderId="113" xfId="0" applyFont="1" applyFill="1" applyBorder="1" applyAlignment="1">
      <alignment horizontal="right"/>
    </xf>
    <xf numFmtId="0" fontId="7" fillId="17" borderId="108" xfId="0" applyFont="1" applyFill="1" applyBorder="1" applyAlignment="1">
      <alignment horizontal="right"/>
    </xf>
    <xf numFmtId="0" fontId="7" fillId="17" borderId="109" xfId="0" applyFont="1" applyFill="1" applyBorder="1" applyAlignment="1">
      <alignment horizontal="center"/>
    </xf>
    <xf numFmtId="0" fontId="7" fillId="17" borderId="110" xfId="0" applyFont="1" applyFill="1" applyBorder="1" applyAlignment="1">
      <alignment horizontal="right"/>
    </xf>
    <xf numFmtId="1" fontId="7" fillId="17" borderId="111" xfId="0" applyNumberFormat="1" applyFont="1" applyFill="1" applyBorder="1" applyAlignment="1">
      <alignment horizontal="center"/>
    </xf>
    <xf numFmtId="0" fontId="7" fillId="17" borderId="111" xfId="0" applyFont="1" applyFill="1" applyBorder="1" applyAlignment="1">
      <alignment horizontal="center"/>
    </xf>
    <xf numFmtId="0" fontId="7" fillId="17" borderId="112" xfId="0" applyFont="1" applyFill="1" applyBorder="1" applyAlignment="1">
      <alignment horizontal="right"/>
    </xf>
    <xf numFmtId="0" fontId="7" fillId="17" borderId="113" xfId="0" applyFont="1" applyFill="1" applyBorder="1" applyAlignment="1">
      <alignment horizontal="center"/>
    </xf>
    <xf numFmtId="0" fontId="3" fillId="17" borderId="0" xfId="0" applyFont="1" applyFill="1"/>
    <xf numFmtId="0" fontId="42" fillId="7" borderId="114" xfId="0" applyFont="1" applyFill="1" applyBorder="1" applyAlignment="1">
      <alignment horizontal="center" vertical="center"/>
    </xf>
    <xf numFmtId="0" fontId="42" fillId="7" borderId="115" xfId="0" applyFont="1" applyFill="1" applyBorder="1" applyAlignment="1">
      <alignment horizontal="center" vertical="center"/>
    </xf>
    <xf numFmtId="0" fontId="42" fillId="7" borderId="116" xfId="0" applyFont="1" applyFill="1" applyBorder="1" applyAlignment="1">
      <alignment horizontal="center" vertical="center"/>
    </xf>
    <xf numFmtId="0" fontId="42" fillId="7" borderId="117" xfId="0" applyFont="1" applyFill="1" applyBorder="1" applyAlignment="1">
      <alignment horizontal="left" vertical="center"/>
    </xf>
    <xf numFmtId="0" fontId="42" fillId="7" borderId="117" xfId="0" applyFont="1" applyFill="1" applyBorder="1" applyAlignment="1">
      <alignment horizontal="center" vertical="center"/>
    </xf>
    <xf numFmtId="0" fontId="3" fillId="8" borderId="103" xfId="0" applyFont="1" applyFill="1" applyBorder="1" applyAlignment="1">
      <alignment horizontal="left"/>
    </xf>
    <xf numFmtId="169" fontId="3" fillId="8" borderId="5" xfId="2" applyFont="1" applyFill="1" applyBorder="1" applyAlignment="1">
      <alignment horizontal="right"/>
    </xf>
    <xf numFmtId="169" fontId="3" fillId="8" borderId="104" xfId="2" applyFont="1" applyFill="1" applyBorder="1" applyAlignment="1">
      <alignment horizontal="right"/>
    </xf>
    <xf numFmtId="0" fontId="3" fillId="14" borderId="50" xfId="0" applyFont="1" applyFill="1" applyBorder="1" applyAlignment="1">
      <alignment horizontal="left"/>
    </xf>
    <xf numFmtId="169" fontId="3" fillId="14" borderId="8" xfId="2" applyFont="1" applyFill="1" applyBorder="1" applyAlignment="1">
      <alignment horizontal="right"/>
    </xf>
    <xf numFmtId="169" fontId="3" fillId="14" borderId="51" xfId="2" applyFont="1" applyFill="1" applyBorder="1" applyAlignment="1">
      <alignment horizontal="right"/>
    </xf>
    <xf numFmtId="0" fontId="3" fillId="8" borderId="50" xfId="0" applyFont="1" applyFill="1" applyBorder="1" applyAlignment="1">
      <alignment horizontal="left"/>
    </xf>
    <xf numFmtId="169" fontId="3" fillId="8" borderId="8" xfId="2" applyFont="1" applyFill="1" applyBorder="1" applyAlignment="1">
      <alignment horizontal="right"/>
    </xf>
    <xf numFmtId="169" fontId="3" fillId="8" borderId="51" xfId="2" applyFont="1" applyFill="1" applyBorder="1" applyAlignment="1">
      <alignment horizontal="right"/>
    </xf>
    <xf numFmtId="0" fontId="3" fillId="8" borderId="65" xfId="0" applyFont="1" applyFill="1" applyBorder="1" applyAlignment="1">
      <alignment horizontal="left"/>
    </xf>
    <xf numFmtId="169" fontId="3" fillId="8" borderId="66" xfId="2" applyFont="1" applyFill="1" applyBorder="1" applyAlignment="1">
      <alignment horizontal="right"/>
    </xf>
    <xf numFmtId="169" fontId="3" fillId="8" borderId="67" xfId="2" applyFont="1" applyFill="1" applyBorder="1" applyAlignment="1">
      <alignment horizontal="right"/>
    </xf>
    <xf numFmtId="0" fontId="7" fillId="14" borderId="47" xfId="0" applyFont="1" applyFill="1" applyBorder="1" applyAlignment="1">
      <alignment horizontal="right"/>
    </xf>
    <xf numFmtId="169" fontId="7" fillId="14" borderId="48" xfId="2" applyFont="1" applyFill="1" applyBorder="1" applyAlignment="1">
      <alignment horizontal="right"/>
    </xf>
    <xf numFmtId="169" fontId="7" fillId="14" borderId="49" xfId="2" applyFont="1" applyFill="1" applyBorder="1" applyAlignment="1">
      <alignment horizontal="right"/>
    </xf>
    <xf numFmtId="0" fontId="7" fillId="8" borderId="50" xfId="0" applyFont="1" applyFill="1" applyBorder="1" applyAlignment="1">
      <alignment horizontal="right"/>
    </xf>
    <xf numFmtId="169" fontId="7" fillId="8" borderId="8" xfId="2" applyNumberFormat="1" applyFont="1" applyFill="1" applyBorder="1" applyAlignment="1">
      <alignment horizontal="right"/>
    </xf>
    <xf numFmtId="169" fontId="7" fillId="8" borderId="51" xfId="2" applyFont="1" applyFill="1" applyBorder="1" applyAlignment="1">
      <alignment horizontal="right"/>
    </xf>
    <xf numFmtId="0" fontId="7" fillId="14" borderId="50" xfId="0" applyFont="1" applyFill="1" applyBorder="1" applyAlignment="1">
      <alignment horizontal="right"/>
    </xf>
    <xf numFmtId="169" fontId="7" fillId="14" borderId="8" xfId="2" applyFont="1" applyFill="1" applyBorder="1" applyAlignment="1">
      <alignment horizontal="right"/>
    </xf>
    <xf numFmtId="169" fontId="7" fillId="14" borderId="51" xfId="2" applyFont="1" applyFill="1" applyBorder="1" applyAlignment="1">
      <alignment horizontal="right"/>
    </xf>
    <xf numFmtId="0" fontId="7" fillId="8" borderId="65" xfId="0" applyFont="1" applyFill="1" applyBorder="1" applyAlignment="1">
      <alignment horizontal="right"/>
    </xf>
    <xf numFmtId="169" fontId="7" fillId="8" borderId="66" xfId="2" applyFont="1" applyFill="1" applyBorder="1" applyAlignment="1">
      <alignment horizontal="right"/>
    </xf>
    <xf numFmtId="169" fontId="7" fillId="8" borderId="67" xfId="2" applyFont="1" applyFill="1" applyBorder="1" applyAlignment="1">
      <alignment horizontal="right"/>
    </xf>
    <xf numFmtId="0" fontId="25" fillId="36" borderId="32" xfId="0" applyNumberFormat="1" applyFont="1" applyFill="1" applyBorder="1" applyAlignment="1">
      <alignment horizontal="center" vertical="center" wrapText="1"/>
    </xf>
    <xf numFmtId="0" fontId="43" fillId="36" borderId="33" xfId="0" applyNumberFormat="1" applyFont="1" applyFill="1" applyBorder="1" applyAlignment="1">
      <alignment horizontal="center" vertical="center" wrapText="1"/>
    </xf>
    <xf numFmtId="0" fontId="25" fillId="36" borderId="118" xfId="0" applyNumberFormat="1" applyFont="1" applyFill="1" applyBorder="1" applyAlignment="1">
      <alignment horizontal="left"/>
    </xf>
    <xf numFmtId="0" fontId="43" fillId="36" borderId="119" xfId="0" applyNumberFormat="1" applyFont="1" applyFill="1" applyBorder="1" applyAlignment="1">
      <alignment horizontal="right"/>
    </xf>
    <xf numFmtId="0" fontId="44" fillId="37" borderId="120" xfId="0" applyNumberFormat="1" applyFont="1" applyFill="1" applyBorder="1" applyAlignment="1">
      <alignment horizontal="left"/>
    </xf>
    <xf numFmtId="0" fontId="45" fillId="37" borderId="121" xfId="0" applyNumberFormat="1" applyFont="1" applyFill="1" applyBorder="1" applyAlignment="1"/>
    <xf numFmtId="16" fontId="44" fillId="37" borderId="120" xfId="0" applyNumberFormat="1" applyFont="1" applyFill="1" applyBorder="1" applyAlignment="1">
      <alignment horizontal="left"/>
    </xf>
    <xf numFmtId="0" fontId="44" fillId="38" borderId="20" xfId="0" applyNumberFormat="1" applyFont="1" applyFill="1" applyBorder="1" applyAlignment="1">
      <alignment horizontal="right"/>
    </xf>
    <xf numFmtId="0" fontId="46" fillId="38" borderId="22" xfId="0" applyNumberFormat="1" applyFont="1" applyFill="1" applyBorder="1" applyAlignment="1">
      <alignment horizontal="left"/>
    </xf>
    <xf numFmtId="0" fontId="3" fillId="0" borderId="0" xfId="0" applyNumberFormat="1" applyFont="1" applyFill="1"/>
    <xf numFmtId="0" fontId="12" fillId="39" borderId="122" xfId="0" applyFont="1" applyFill="1" applyBorder="1" applyAlignment="1">
      <alignment horizontal="center" vertical="top" wrapText="1"/>
    </xf>
    <xf numFmtId="0" fontId="7" fillId="40" borderId="123" xfId="0" applyFont="1" applyFill="1" applyBorder="1"/>
    <xf numFmtId="0" fontId="3" fillId="40" borderId="123" xfId="0" applyFont="1" applyFill="1" applyBorder="1"/>
    <xf numFmtId="0" fontId="3" fillId="40" borderId="124" xfId="0" applyFont="1" applyFill="1" applyBorder="1"/>
    <xf numFmtId="0" fontId="12" fillId="39" borderId="107" xfId="0" applyFont="1" applyFill="1" applyBorder="1"/>
    <xf numFmtId="1" fontId="12" fillId="39" borderId="107" xfId="0" applyNumberFormat="1" applyFont="1" applyFill="1" applyBorder="1"/>
  </cellXfs>
  <cellStyles count="3">
    <cellStyle name="Comma 2" xfId="2"/>
    <cellStyle name="Comma_5 - UREDI TABLICU" xfId="1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6</xdr:row>
      <xdr:rowOff>28575</xdr:rowOff>
    </xdr:from>
    <xdr:to>
      <xdr:col>15</xdr:col>
      <xdr:colOff>171450</xdr:colOff>
      <xdr:row>10</xdr:row>
      <xdr:rowOff>171450</xdr:rowOff>
    </xdr:to>
    <xdr:pic>
      <xdr:nvPicPr>
        <xdr:cNvPr id="6" name="Picture 15" descr="E:\studen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314450"/>
          <a:ext cx="1009650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>
          <a:outerShdw dist="107763" dir="27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476250</xdr:colOff>
      <xdr:row>1</xdr:row>
      <xdr:rowOff>95250</xdr:rowOff>
    </xdr:from>
    <xdr:to>
      <xdr:col>14</xdr:col>
      <xdr:colOff>76200</xdr:colOff>
      <xdr:row>7</xdr:row>
      <xdr:rowOff>66675</xdr:rowOff>
    </xdr:to>
    <xdr:sp macro="" textlink="">
      <xdr:nvSpPr>
        <xdr:cNvPr id="7" name="AutoShape 16"/>
        <xdr:cNvSpPr>
          <a:spLocks noChangeArrowheads="1"/>
        </xdr:cNvSpPr>
      </xdr:nvSpPr>
      <xdr:spPr bwMode="auto">
        <a:xfrm>
          <a:off x="7181850" y="285750"/>
          <a:ext cx="1428750" cy="1266825"/>
        </a:xfrm>
        <a:prstGeom prst="cloudCallout">
          <a:avLst>
            <a:gd name="adj1" fmla="val 59333"/>
            <a:gd name="adj2" fmla="val 447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dakle: najprije označim područje buduće tablice</a:t>
          </a:r>
          <a:endParaRPr lang="en-US"/>
        </a:p>
      </xdr:txBody>
    </xdr:sp>
    <xdr:clientData/>
  </xdr:twoCellAnchor>
  <xdr:twoCellAnchor>
    <xdr:from>
      <xdr:col>3</xdr:col>
      <xdr:colOff>9525</xdr:colOff>
      <xdr:row>15</xdr:row>
      <xdr:rowOff>47625</xdr:rowOff>
    </xdr:from>
    <xdr:to>
      <xdr:col>12</xdr:col>
      <xdr:colOff>152400</xdr:colOff>
      <xdr:row>24</xdr:row>
      <xdr:rowOff>142875</xdr:rowOff>
    </xdr:to>
    <xdr:grpSp>
      <xdr:nvGrpSpPr>
        <xdr:cNvPr id="8" name="Group 14"/>
        <xdr:cNvGrpSpPr>
          <a:grpSpLocks/>
        </xdr:cNvGrpSpPr>
      </xdr:nvGrpSpPr>
      <xdr:grpSpPr bwMode="auto">
        <a:xfrm>
          <a:off x="1838325" y="3152775"/>
          <a:ext cx="5629275" cy="1819275"/>
          <a:chOff x="213" y="343"/>
          <a:chExt cx="625" cy="191"/>
        </a:xfrm>
      </xdr:grpSpPr>
      <xdr:grpSp>
        <xdr:nvGrpSpPr>
          <xdr:cNvPr id="9" name="Group 3"/>
          <xdr:cNvGrpSpPr>
            <a:grpSpLocks/>
          </xdr:cNvGrpSpPr>
        </xdr:nvGrpSpPr>
        <xdr:grpSpPr bwMode="auto">
          <a:xfrm>
            <a:off x="592" y="363"/>
            <a:ext cx="246" cy="171"/>
            <a:chOff x="160" y="334"/>
            <a:chExt cx="263" cy="182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Object 1" hidden="1">
                  <a:extLst>
                    <a:ext uri="{63B3BB69-23CF-44E3-9099-C40C66FF867C}">
                      <a14:compatExt spid="_x0000_s1025"/>
                    </a:ext>
                  </a:extLst>
                </xdr:cNvPr>
                <xdr:cNvSpPr/>
              </xdr:nvSpPr>
              <xdr:spPr>
                <a:xfrm>
                  <a:off x="160" y="368"/>
                  <a:ext cx="153" cy="148"/>
                </a:xfrm>
                <a:prstGeom prst="rect">
                  <a:avLst/>
                </a:prstGeom>
              </xdr:spPr>
            </xdr:sp>
          </mc:Choice>
          <mc:Fallback/>
        </mc:AlternateContent>
        <xdr:sp macro="" textlink="">
          <xdr:nvSpPr>
            <xdr:cNvPr id="16" name="AutoShape 2"/>
            <xdr:cNvSpPr>
              <a:spLocks noChangeArrowheads="1"/>
            </xdr:cNvSpPr>
          </xdr:nvSpPr>
          <xdr:spPr bwMode="auto">
            <a:xfrm>
              <a:off x="253" y="334"/>
              <a:ext cx="170" cy="99"/>
            </a:xfrm>
            <a:prstGeom prst="wedgeEllipseCallout">
              <a:avLst>
                <a:gd name="adj1" fmla="val -82352"/>
                <a:gd name="adj2" fmla="val 6565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27432" bIns="0" anchor="t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ovakvu paletu potražite na alatnoj traci</a:t>
              </a:r>
              <a:endParaRPr lang="en-US"/>
            </a:p>
          </xdr:txBody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bject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374" y="387"/>
                <a:ext cx="194" cy="13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AutoShape 10"/>
          <xdr:cNvSpPr>
            <a:spLocks noChangeArrowheads="1"/>
          </xdr:cNvSpPr>
        </xdr:nvSpPr>
        <xdr:spPr bwMode="auto">
          <a:xfrm>
            <a:off x="213" y="394"/>
            <a:ext cx="216" cy="84"/>
          </a:xfrm>
          <a:prstGeom prst="wedgeEllipseCallout">
            <a:avLst>
              <a:gd name="adj1" fmla="val 65278"/>
              <a:gd name="adj2" fmla="val 2023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označite prazno područje zatim uredite obrube</a:t>
            </a:r>
            <a:endParaRPr lang="en-US"/>
          </a:p>
        </xdr:txBody>
      </xdr:sp>
      <xdr:sp macro="" textlink="">
        <xdr:nvSpPr>
          <xdr:cNvPr id="12" name="AutoShape 11"/>
          <xdr:cNvSpPr>
            <a:spLocks noChangeArrowheads="1"/>
          </xdr:cNvSpPr>
        </xdr:nvSpPr>
        <xdr:spPr bwMode="auto">
          <a:xfrm rot="-3187806">
            <a:off x="494" y="366"/>
            <a:ext cx="78" cy="31"/>
          </a:xfrm>
          <a:prstGeom prst="rightArrow">
            <a:avLst>
              <a:gd name="adj1" fmla="val 35481"/>
              <a:gd name="adj2" fmla="val 10783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Oval 12"/>
          <xdr:cNvSpPr>
            <a:spLocks noChangeArrowheads="1"/>
          </xdr:cNvSpPr>
        </xdr:nvSpPr>
        <xdr:spPr bwMode="auto">
          <a:xfrm>
            <a:off x="362" y="458"/>
            <a:ext cx="42" cy="38"/>
          </a:xfrm>
          <a:prstGeom prst="ellipse">
            <a:avLst/>
          </a:prstGeom>
          <a:ln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1.</a:t>
            </a:r>
            <a:endParaRPr lang="en-US"/>
          </a:p>
        </xdr:txBody>
      </xdr:sp>
      <xdr:sp macro="" textlink="">
        <xdr:nvSpPr>
          <xdr:cNvPr id="14" name="Oval 13"/>
          <xdr:cNvSpPr>
            <a:spLocks noChangeArrowheads="1"/>
          </xdr:cNvSpPr>
        </xdr:nvSpPr>
        <xdr:spPr bwMode="auto">
          <a:xfrm>
            <a:off x="585" y="437"/>
            <a:ext cx="41" cy="38"/>
          </a:xfrm>
          <a:prstGeom prst="ellipse">
            <a:avLst/>
          </a:prstGeom>
          <a:ln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2.</a:t>
            </a:r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222250</xdr:colOff>
      <xdr:row>1</xdr:row>
      <xdr:rowOff>78485</xdr:rowOff>
    </xdr:from>
    <xdr:to>
      <xdr:col>10</xdr:col>
      <xdr:colOff>542926</xdr:colOff>
      <xdr:row>5</xdr:row>
      <xdr:rowOff>133350</xdr:rowOff>
    </xdr:to>
    <xdr:pic>
      <xdr:nvPicPr>
        <xdr:cNvPr id="3" name="Picture 2" descr="http://3.bp.blogspot.com/-AsCrhboRPmE/UoJmpfqpiOI/AAAAAAAAHn8/BQYSyk3VH1s/s1600/format+pain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268985"/>
          <a:ext cx="930276" cy="8930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7</xdr:row>
      <xdr:rowOff>9524</xdr:rowOff>
    </xdr:from>
    <xdr:to>
      <xdr:col>2</xdr:col>
      <xdr:colOff>28575</xdr:colOff>
      <xdr:row>9</xdr:row>
      <xdr:rowOff>9524</xdr:rowOff>
    </xdr:to>
    <xdr:sp macro="" textlink="">
      <xdr:nvSpPr>
        <xdr:cNvPr id="5" name="Oval 28"/>
        <xdr:cNvSpPr>
          <a:spLocks noChangeArrowheads="1"/>
        </xdr:cNvSpPr>
      </xdr:nvSpPr>
      <xdr:spPr bwMode="auto">
        <a:xfrm>
          <a:off x="180975" y="1428749"/>
          <a:ext cx="457200" cy="428625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1.</a:t>
          </a:r>
          <a:endParaRPr lang="en-US"/>
        </a:p>
      </xdr:txBody>
    </xdr:sp>
    <xdr:clientData/>
  </xdr:twoCellAnchor>
  <xdr:twoCellAnchor>
    <xdr:from>
      <xdr:col>1</xdr:col>
      <xdr:colOff>180975</xdr:colOff>
      <xdr:row>12</xdr:row>
      <xdr:rowOff>133350</xdr:rowOff>
    </xdr:from>
    <xdr:to>
      <xdr:col>2</xdr:col>
      <xdr:colOff>28575</xdr:colOff>
      <xdr:row>14</xdr:row>
      <xdr:rowOff>171450</xdr:rowOff>
    </xdr:to>
    <xdr:sp macro="" textlink="">
      <xdr:nvSpPr>
        <xdr:cNvPr id="7" name="Oval 28"/>
        <xdr:cNvSpPr>
          <a:spLocks noChangeArrowheads="1"/>
        </xdr:cNvSpPr>
      </xdr:nvSpPr>
      <xdr:spPr bwMode="auto">
        <a:xfrm>
          <a:off x="180975" y="2781300"/>
          <a:ext cx="457200" cy="419100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r-H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2.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  <a:endParaRPr lang="en-US"/>
        </a:p>
      </xdr:txBody>
    </xdr:sp>
    <xdr:clientData/>
  </xdr:twoCellAnchor>
  <xdr:twoCellAnchor>
    <xdr:from>
      <xdr:col>0</xdr:col>
      <xdr:colOff>514350</xdr:colOff>
      <xdr:row>15</xdr:row>
      <xdr:rowOff>28575</xdr:rowOff>
    </xdr:from>
    <xdr:to>
      <xdr:col>1</xdr:col>
      <xdr:colOff>361950</xdr:colOff>
      <xdr:row>17</xdr:row>
      <xdr:rowOff>38100</xdr:rowOff>
    </xdr:to>
    <xdr:sp macro="" textlink="">
      <xdr:nvSpPr>
        <xdr:cNvPr id="10" name="Oval 28"/>
        <xdr:cNvSpPr>
          <a:spLocks noChangeArrowheads="1"/>
        </xdr:cNvSpPr>
      </xdr:nvSpPr>
      <xdr:spPr bwMode="auto">
        <a:xfrm>
          <a:off x="514350" y="3124200"/>
          <a:ext cx="457200" cy="419100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r-H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3.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0</xdr:row>
      <xdr:rowOff>58674</xdr:rowOff>
    </xdr:from>
    <xdr:to>
      <xdr:col>9</xdr:col>
      <xdr:colOff>168275</xdr:colOff>
      <xdr:row>3</xdr:row>
      <xdr:rowOff>112015</xdr:rowOff>
    </xdr:to>
    <xdr:pic>
      <xdr:nvPicPr>
        <xdr:cNvPr id="2" name="Picture 1" descr="http://3.bp.blogspot.com/-AsCrhboRPmE/UoJmpfqpiOI/AAAAAAAAHn8/BQYSyk3VH1s/s1600/format+paint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4" y="58674"/>
          <a:ext cx="730251" cy="70104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857250</xdr:colOff>
      <xdr:row>4</xdr:row>
      <xdr:rowOff>9525</xdr:rowOff>
    </xdr:from>
    <xdr:to>
      <xdr:col>2</xdr:col>
      <xdr:colOff>47625</xdr:colOff>
      <xdr:row>6</xdr:row>
      <xdr:rowOff>9525</xdr:rowOff>
    </xdr:to>
    <xdr:sp macro="" textlink="">
      <xdr:nvSpPr>
        <xdr:cNvPr id="3" name="Oval 28"/>
        <xdr:cNvSpPr>
          <a:spLocks noChangeArrowheads="1"/>
        </xdr:cNvSpPr>
      </xdr:nvSpPr>
      <xdr:spPr bwMode="auto">
        <a:xfrm>
          <a:off x="1466850" y="857250"/>
          <a:ext cx="457200" cy="400050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1.</a:t>
          </a:r>
          <a:endParaRPr lang="en-US"/>
        </a:p>
      </xdr:txBody>
    </xdr:sp>
    <xdr:clientData/>
  </xdr:twoCellAnchor>
  <xdr:twoCellAnchor>
    <xdr:from>
      <xdr:col>1</xdr:col>
      <xdr:colOff>485775</xdr:colOff>
      <xdr:row>11</xdr:row>
      <xdr:rowOff>19050</xdr:rowOff>
    </xdr:from>
    <xdr:to>
      <xdr:col>1</xdr:col>
      <xdr:colOff>942975</xdr:colOff>
      <xdr:row>13</xdr:row>
      <xdr:rowOff>57150</xdr:rowOff>
    </xdr:to>
    <xdr:sp macro="" textlink="">
      <xdr:nvSpPr>
        <xdr:cNvPr id="5" name="Oval 28"/>
        <xdr:cNvSpPr>
          <a:spLocks noChangeArrowheads="1"/>
        </xdr:cNvSpPr>
      </xdr:nvSpPr>
      <xdr:spPr bwMode="auto">
        <a:xfrm>
          <a:off x="1095375" y="2276475"/>
          <a:ext cx="457200" cy="485775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r-H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2.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  <a:endParaRPr lang="en-US"/>
        </a:p>
      </xdr:txBody>
    </xdr:sp>
    <xdr:clientData/>
  </xdr:twoCellAnchor>
  <xdr:twoCellAnchor>
    <xdr:from>
      <xdr:col>1</xdr:col>
      <xdr:colOff>504825</xdr:colOff>
      <xdr:row>14</xdr:row>
      <xdr:rowOff>142875</xdr:rowOff>
    </xdr:from>
    <xdr:to>
      <xdr:col>1</xdr:col>
      <xdr:colOff>962025</xdr:colOff>
      <xdr:row>16</xdr:row>
      <xdr:rowOff>95250</xdr:rowOff>
    </xdr:to>
    <xdr:sp macro="" textlink="">
      <xdr:nvSpPr>
        <xdr:cNvPr id="6" name="Oval 28"/>
        <xdr:cNvSpPr>
          <a:spLocks noChangeArrowheads="1"/>
        </xdr:cNvSpPr>
      </xdr:nvSpPr>
      <xdr:spPr bwMode="auto">
        <a:xfrm>
          <a:off x="1114425" y="3038475"/>
          <a:ext cx="457200" cy="457200"/>
        </a:xfrm>
        <a:prstGeom prst="ellipse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r-H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3.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.</a:t>
          </a:r>
          <a:endParaRPr lang="en-US"/>
        </a:p>
      </xdr:txBody>
    </xdr:sp>
    <xdr:clientData/>
  </xdr:twoCellAnchor>
  <xdr:twoCellAnchor>
    <xdr:from>
      <xdr:col>4</xdr:col>
      <xdr:colOff>400050</xdr:colOff>
      <xdr:row>15</xdr:row>
      <xdr:rowOff>200025</xdr:rowOff>
    </xdr:from>
    <xdr:to>
      <xdr:col>4</xdr:col>
      <xdr:colOff>657225</xdr:colOff>
      <xdr:row>15</xdr:row>
      <xdr:rowOff>209550</xdr:rowOff>
    </xdr:to>
    <xdr:cxnSp macro="">
      <xdr:nvCxnSpPr>
        <xdr:cNvPr id="9" name="Straight Arrow Connector 8"/>
        <xdr:cNvCxnSpPr/>
      </xdr:nvCxnSpPr>
      <xdr:spPr>
        <a:xfrm>
          <a:off x="3495675" y="3295650"/>
          <a:ext cx="257175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400050</xdr:colOff>
      <xdr:row>16</xdr:row>
      <xdr:rowOff>0</xdr:rowOff>
    </xdr:from>
    <xdr:to>
      <xdr:col>5</xdr:col>
      <xdr:colOff>123825</xdr:colOff>
      <xdr:row>22</xdr:row>
      <xdr:rowOff>104775</xdr:rowOff>
    </xdr:to>
    <xdr:cxnSp macro="">
      <xdr:nvCxnSpPr>
        <xdr:cNvPr id="11" name="Straight Arrow Connector 10"/>
        <xdr:cNvCxnSpPr/>
      </xdr:nvCxnSpPr>
      <xdr:spPr>
        <a:xfrm>
          <a:off x="3495675" y="3400425"/>
          <a:ext cx="438150" cy="12954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16</xdr:row>
      <xdr:rowOff>76200</xdr:rowOff>
    </xdr:from>
    <xdr:to>
      <xdr:col>4</xdr:col>
      <xdr:colOff>314325</xdr:colOff>
      <xdr:row>22</xdr:row>
      <xdr:rowOff>85725</xdr:rowOff>
    </xdr:to>
    <xdr:cxnSp macro="">
      <xdr:nvCxnSpPr>
        <xdr:cNvPr id="13" name="Straight Arrow Connector 12"/>
        <xdr:cNvCxnSpPr/>
      </xdr:nvCxnSpPr>
      <xdr:spPr>
        <a:xfrm flipH="1">
          <a:off x="1524000" y="3476625"/>
          <a:ext cx="1885950" cy="12001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342900</xdr:colOff>
      <xdr:row>23</xdr:row>
      <xdr:rowOff>123825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609600" y="457200"/>
          <a:ext cx="5219700" cy="4267200"/>
          <a:chOff x="16" y="90"/>
          <a:chExt cx="548" cy="41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1" name="Object 1" hidden="1">
                <a:extLst>
                  <a:ext uri="{63B3BB69-23CF-44E3-9099-C40C66FF867C}">
                    <a14:compatExt spid="_x0000_s15361"/>
                  </a:ext>
                </a:extLst>
              </xdr:cNvPr>
              <xdr:cNvSpPr/>
            </xdr:nvSpPr>
            <xdr:spPr>
              <a:xfrm>
                <a:off x="217" y="132"/>
                <a:ext cx="347" cy="35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" name="AutoShape 5"/>
          <xdr:cNvSpPr>
            <a:spLocks/>
          </xdr:cNvSpPr>
        </xdr:nvSpPr>
        <xdr:spPr bwMode="auto">
          <a:xfrm>
            <a:off x="16" y="245"/>
            <a:ext cx="151" cy="96"/>
          </a:xfrm>
          <a:prstGeom prst="borderCallout1">
            <a:avLst>
              <a:gd name="adj1" fmla="val 13481"/>
              <a:gd name="adj2" fmla="val 105264"/>
              <a:gd name="adj3" fmla="val 120227"/>
              <a:gd name="adj4" fmla="val 153949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"omotavanje" sadržaja unutar postojeće širine stupca </a:t>
            </a:r>
            <a:endParaRPr lang="en-US"/>
          </a:p>
        </xdr:txBody>
      </xdr:sp>
      <xdr:sp macro="" textlink="">
        <xdr:nvSpPr>
          <xdr:cNvPr id="5" name="AutoShape 7"/>
          <xdr:cNvSpPr>
            <a:spLocks/>
          </xdr:cNvSpPr>
        </xdr:nvSpPr>
        <xdr:spPr bwMode="auto">
          <a:xfrm>
            <a:off x="383" y="90"/>
            <a:ext cx="84" cy="68"/>
          </a:xfrm>
          <a:prstGeom prst="borderCallout1">
            <a:avLst>
              <a:gd name="adj1" fmla="val 19046"/>
              <a:gd name="adj2" fmla="val 109412"/>
              <a:gd name="adj3" fmla="val 211111"/>
              <a:gd name="adj4" fmla="val 15411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nagib podatka u ćeliji</a:t>
            </a:r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20" y="134"/>
            <a:ext cx="164" cy="92"/>
            <a:chOff x="20" y="134"/>
            <a:chExt cx="164" cy="92"/>
          </a:xfrm>
        </xdr:grpSpPr>
        <xdr:sp macro="" textlink="">
          <xdr:nvSpPr>
            <xdr:cNvPr id="15" name="AutoShape 4"/>
            <xdr:cNvSpPr>
              <a:spLocks/>
            </xdr:cNvSpPr>
          </xdr:nvSpPr>
          <xdr:spPr bwMode="auto">
            <a:xfrm>
              <a:off x="20" y="134"/>
              <a:ext cx="164" cy="92"/>
            </a:xfrm>
            <a:prstGeom prst="borderCallout1">
              <a:avLst>
                <a:gd name="adj1" fmla="val 13042"/>
                <a:gd name="adj2" fmla="val 104880"/>
                <a:gd name="adj3" fmla="val 115218"/>
                <a:gd name="adj4" fmla="val 126829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7432" rIns="36576" bIns="0" anchor="t" upright="1"/>
            <a:lstStyle/>
            <a:p>
              <a:pPr algn="ctr" rtl="0">
                <a:defRPr sz="1000"/>
              </a:pPr>
              <a:endPara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     vodoravni</a:t>
              </a: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 </a:t>
              </a:r>
              <a:r>
                <a:rPr lang="en-US" sz="12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okomiti</a:t>
              </a: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položaj podatka u ćeliji</a:t>
              </a:r>
              <a:endParaRPr lang="en-US"/>
            </a:p>
          </xdr:txBody>
        </xdr:sp>
        <xdr:sp macro="" textlink="">
          <xdr:nvSpPr>
            <xdr:cNvPr id="16" name="Line 21"/>
            <xdr:cNvSpPr>
              <a:spLocks noChangeShapeType="1"/>
            </xdr:cNvSpPr>
          </xdr:nvSpPr>
          <xdr:spPr bwMode="auto">
            <a:xfrm>
              <a:off x="76" y="148"/>
              <a:ext cx="7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" name="Line 22"/>
            <xdr:cNvSpPr>
              <a:spLocks noChangeShapeType="1"/>
            </xdr:cNvSpPr>
          </xdr:nvSpPr>
          <xdr:spPr bwMode="auto">
            <a:xfrm flipH="1">
              <a:off x="31" y="142"/>
              <a:ext cx="0" cy="7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round/>
              <a:headEnd type="triangl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Group 25"/>
          <xdr:cNvGrpSpPr>
            <a:grpSpLocks/>
          </xdr:cNvGrpSpPr>
        </xdr:nvGrpSpPr>
        <xdr:grpSpPr bwMode="auto">
          <a:xfrm>
            <a:off x="16" y="364"/>
            <a:ext cx="155" cy="141"/>
            <a:chOff x="16" y="364"/>
            <a:chExt cx="155" cy="141"/>
          </a:xfrm>
        </xdr:grpSpPr>
        <xdr:sp macro="" textlink="">
          <xdr:nvSpPr>
            <xdr:cNvPr id="13" name="AutoShape 6"/>
            <xdr:cNvSpPr>
              <a:spLocks/>
            </xdr:cNvSpPr>
          </xdr:nvSpPr>
          <xdr:spPr bwMode="auto">
            <a:xfrm>
              <a:off x="16" y="364"/>
              <a:ext cx="155" cy="141"/>
            </a:xfrm>
            <a:prstGeom prst="borderCallout1">
              <a:avLst>
                <a:gd name="adj1" fmla="val 8509"/>
                <a:gd name="adj2" fmla="val 105162"/>
                <a:gd name="adj3" fmla="val 19148"/>
                <a:gd name="adj4" fmla="val 148389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7432" rIns="36576" bIns="0" anchor="t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spajanje označenih ćelija...</a:t>
              </a:r>
            </a:p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isto što i...</a:t>
              </a:r>
              <a:endParaRPr lang="en-US"/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5362" name="Object 2" hidden="1">
                  <a:extLst>
                    <a:ext uri="{63B3BB69-23CF-44E3-9099-C40C66FF867C}">
                      <a14:compatExt spid="_x0000_s15362"/>
                    </a:ext>
                  </a:extLst>
                </xdr:cNvPr>
                <xdr:cNvSpPr/>
              </xdr:nvSpPr>
              <xdr:spPr>
                <a:xfrm>
                  <a:off x="58" y="435"/>
                  <a:ext cx="67" cy="56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sp macro="" textlink="">
        <xdr:nvSpPr>
          <xdr:cNvPr id="8" name="Oval 26"/>
          <xdr:cNvSpPr>
            <a:spLocks noChangeArrowheads="1"/>
          </xdr:cNvSpPr>
        </xdr:nvSpPr>
        <xdr:spPr bwMode="auto">
          <a:xfrm>
            <a:off x="237" y="385"/>
            <a:ext cx="74" cy="27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9" name="Oval 27"/>
          <xdr:cNvSpPr>
            <a:spLocks noChangeArrowheads="1"/>
          </xdr:cNvSpPr>
        </xdr:nvSpPr>
        <xdr:spPr bwMode="auto">
          <a:xfrm>
            <a:off x="237" y="345"/>
            <a:ext cx="74" cy="27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" name="Oval 28"/>
          <xdr:cNvSpPr>
            <a:spLocks noChangeArrowheads="1"/>
          </xdr:cNvSpPr>
        </xdr:nvSpPr>
        <xdr:spPr bwMode="auto">
          <a:xfrm>
            <a:off x="233" y="201"/>
            <a:ext cx="74" cy="27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1" name="Oval 29"/>
          <xdr:cNvSpPr>
            <a:spLocks noChangeArrowheads="1"/>
          </xdr:cNvSpPr>
        </xdr:nvSpPr>
        <xdr:spPr bwMode="auto">
          <a:xfrm>
            <a:off x="227" y="248"/>
            <a:ext cx="74" cy="27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2" name="Oval 30"/>
          <xdr:cNvSpPr>
            <a:spLocks noChangeArrowheads="1"/>
          </xdr:cNvSpPr>
        </xdr:nvSpPr>
        <xdr:spPr bwMode="auto">
          <a:xfrm>
            <a:off x="431" y="185"/>
            <a:ext cx="120" cy="188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571500</xdr:colOff>
      <xdr:row>11</xdr:row>
      <xdr:rowOff>304800</xdr:rowOff>
    </xdr:to>
    <xdr:grpSp>
      <xdr:nvGrpSpPr>
        <xdr:cNvPr id="24" name="Group 20"/>
        <xdr:cNvGrpSpPr>
          <a:grpSpLocks/>
        </xdr:cNvGrpSpPr>
      </xdr:nvGrpSpPr>
      <xdr:grpSpPr bwMode="auto">
        <a:xfrm>
          <a:off x="609600" y="971550"/>
          <a:ext cx="3009900" cy="4667250"/>
          <a:chOff x="38" y="102"/>
          <a:chExt cx="316" cy="41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Object 3" hidden="1">
                <a:extLst>
                  <a:ext uri="{63B3BB69-23CF-44E3-9099-C40C66FF867C}">
                    <a14:compatExt spid="_x0000_s16387"/>
                  </a:ext>
                </a:extLst>
              </xdr:cNvPr>
              <xdr:cNvSpPr/>
            </xdr:nvSpPr>
            <xdr:spPr>
              <a:xfrm>
                <a:off x="38" y="102"/>
                <a:ext cx="316" cy="41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26" name="AutoShape 9"/>
          <xdr:cNvSpPr>
            <a:spLocks noChangeArrowheads="1"/>
          </xdr:cNvSpPr>
        </xdr:nvSpPr>
        <xdr:spPr bwMode="auto">
          <a:xfrm>
            <a:off x="155" y="322"/>
            <a:ext cx="34" cy="18"/>
          </a:xfrm>
          <a:prstGeom prst="curvedDownArrow">
            <a:avLst>
              <a:gd name="adj1" fmla="val 37778"/>
              <a:gd name="adj2" fmla="val 75556"/>
              <a:gd name="adj3" fmla="val 61111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" name="AutoShape 10"/>
          <xdr:cNvSpPr>
            <a:spLocks noChangeArrowheads="1"/>
          </xdr:cNvSpPr>
        </xdr:nvSpPr>
        <xdr:spPr bwMode="auto">
          <a:xfrm flipH="1">
            <a:off x="197" y="192"/>
            <a:ext cx="32" cy="18"/>
          </a:xfrm>
          <a:prstGeom prst="curvedDownArrow">
            <a:avLst>
              <a:gd name="adj1" fmla="val 35556"/>
              <a:gd name="adj2" fmla="val 71111"/>
              <a:gd name="adj3" fmla="val 61111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" name="AutoShape 11"/>
          <xdr:cNvSpPr>
            <a:spLocks noChangeArrowheads="1"/>
          </xdr:cNvSpPr>
        </xdr:nvSpPr>
        <xdr:spPr bwMode="auto">
          <a:xfrm rot="-2082482">
            <a:off x="211" y="145"/>
            <a:ext cx="41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161 w 21600"/>
              <a:gd name="T13" fmla="*/ 6574 h 21600"/>
              <a:gd name="T14" fmla="*/ 17912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" name="AutoShape 12"/>
          <xdr:cNvSpPr>
            <a:spLocks noChangeArrowheads="1"/>
          </xdr:cNvSpPr>
        </xdr:nvSpPr>
        <xdr:spPr bwMode="auto">
          <a:xfrm>
            <a:off x="216" y="266"/>
            <a:ext cx="41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161 w 21600"/>
              <a:gd name="T13" fmla="*/ 6574 h 21600"/>
              <a:gd name="T14" fmla="*/ 17912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" name="AutoShape 13"/>
          <xdr:cNvSpPr>
            <a:spLocks noChangeArrowheads="1"/>
          </xdr:cNvSpPr>
        </xdr:nvSpPr>
        <xdr:spPr bwMode="auto">
          <a:xfrm rot="-8981357">
            <a:off x="139" y="143"/>
            <a:ext cx="41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161 w 21600"/>
              <a:gd name="T13" fmla="*/ 6574 h 21600"/>
              <a:gd name="T14" fmla="*/ 17912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" name="AutoShape 14"/>
          <xdr:cNvSpPr>
            <a:spLocks noChangeArrowheads="1"/>
          </xdr:cNvSpPr>
        </xdr:nvSpPr>
        <xdr:spPr bwMode="auto">
          <a:xfrm flipH="1">
            <a:off x="139" y="267"/>
            <a:ext cx="42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600 w 21600"/>
              <a:gd name="T13" fmla="*/ 6574 h 21600"/>
              <a:gd name="T14" fmla="*/ 18000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" name="AutoShape 15"/>
          <xdr:cNvSpPr>
            <a:spLocks noChangeArrowheads="1"/>
          </xdr:cNvSpPr>
        </xdr:nvSpPr>
        <xdr:spPr bwMode="auto">
          <a:xfrm flipH="1">
            <a:off x="218" y="398"/>
            <a:ext cx="42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600 w 21600"/>
              <a:gd name="T13" fmla="*/ 6574 h 21600"/>
              <a:gd name="T14" fmla="*/ 18000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3" name="AutoShape 16"/>
          <xdr:cNvSpPr>
            <a:spLocks noChangeArrowheads="1"/>
          </xdr:cNvSpPr>
        </xdr:nvSpPr>
        <xdr:spPr bwMode="auto">
          <a:xfrm rot="2238922">
            <a:off x="131" y="396"/>
            <a:ext cx="41" cy="2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161 w 21600"/>
              <a:gd name="T13" fmla="*/ 6574 h 21600"/>
              <a:gd name="T14" fmla="*/ 17912 w 21600"/>
              <a:gd name="T15" fmla="*/ 15026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4" name="AutoShape 19"/>
          <xdr:cNvSpPr>
            <a:spLocks noChangeArrowheads="1"/>
          </xdr:cNvSpPr>
        </xdr:nvSpPr>
        <xdr:spPr bwMode="auto">
          <a:xfrm rot="5400000">
            <a:off x="176" y="452"/>
            <a:ext cx="36" cy="1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600 w 21600"/>
              <a:gd name="T13" fmla="*/ 6821 h 21600"/>
              <a:gd name="T14" fmla="*/ 18000 w 21600"/>
              <a:gd name="T15" fmla="*/ 14779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2117" y="0"/>
                </a:moveTo>
                <a:lnTo>
                  <a:pt x="12117" y="6574"/>
                </a:lnTo>
                <a:lnTo>
                  <a:pt x="3375" y="6574"/>
                </a:lnTo>
                <a:lnTo>
                  <a:pt x="3375" y="15026"/>
                </a:lnTo>
                <a:lnTo>
                  <a:pt x="12117" y="15026"/>
                </a:lnTo>
                <a:lnTo>
                  <a:pt x="12117" y="21600"/>
                </a:lnTo>
                <a:lnTo>
                  <a:pt x="21600" y="10800"/>
                </a:lnTo>
                <a:lnTo>
                  <a:pt x="12117" y="0"/>
                </a:lnTo>
                <a:close/>
              </a:path>
              <a:path w="21600" h="21600">
                <a:moveTo>
                  <a:pt x="1350" y="6574"/>
                </a:moveTo>
                <a:lnTo>
                  <a:pt x="1350" y="15026"/>
                </a:lnTo>
                <a:lnTo>
                  <a:pt x="2700" y="15026"/>
                </a:lnTo>
                <a:lnTo>
                  <a:pt x="2700" y="6574"/>
                </a:lnTo>
                <a:lnTo>
                  <a:pt x="1350" y="6574"/>
                </a:lnTo>
                <a:close/>
              </a:path>
              <a:path w="21600" h="21600">
                <a:moveTo>
                  <a:pt x="0" y="6574"/>
                </a:moveTo>
                <a:lnTo>
                  <a:pt x="0" y="15026"/>
                </a:lnTo>
                <a:lnTo>
                  <a:pt x="675" y="15026"/>
                </a:lnTo>
                <a:lnTo>
                  <a:pt x="675" y="6574"/>
                </a:lnTo>
                <a:lnTo>
                  <a:pt x="0" y="6574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3</xdr:row>
      <xdr:rowOff>0</xdr:rowOff>
    </xdr:from>
    <xdr:to>
      <xdr:col>16</xdr:col>
      <xdr:colOff>0</xdr:colOff>
      <xdr:row>3</xdr:row>
      <xdr:rowOff>190500</xdr:rowOff>
    </xdr:to>
    <xdr:sp macro="" textlink="">
      <xdr:nvSpPr>
        <xdr:cNvPr id="35" name="Rectangle 1"/>
        <xdr:cNvSpPr>
          <a:spLocks noChangeArrowheads="1"/>
        </xdr:cNvSpPr>
      </xdr:nvSpPr>
      <xdr:spPr bwMode="auto">
        <a:xfrm>
          <a:off x="1219200" y="571500"/>
          <a:ext cx="7515225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142875</xdr:rowOff>
    </xdr:from>
    <xdr:to>
      <xdr:col>3</xdr:col>
      <xdr:colOff>600075</xdr:colOff>
      <xdr:row>4</xdr:row>
      <xdr:rowOff>457200</xdr:rowOff>
    </xdr:to>
    <xdr:sp macro="" textlink="">
      <xdr:nvSpPr>
        <xdr:cNvPr id="2" name="Rounded Rectangle 1"/>
        <xdr:cNvSpPr/>
      </xdr:nvSpPr>
      <xdr:spPr>
        <a:xfrm>
          <a:off x="504825" y="333375"/>
          <a:ext cx="1924050" cy="942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WRAP TEXT -</a:t>
          </a:r>
        </a:p>
        <a:p>
          <a:pPr algn="ctr"/>
          <a:r>
            <a:rPr lang="hr-HR" sz="1100" b="1"/>
            <a:t>omotavanje teksta u ćeliju</a:t>
          </a:r>
        </a:p>
        <a:p>
          <a:pPr algn="l"/>
          <a:endParaRPr lang="hr-HR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95250</xdr:colOff>
      <xdr:row>6</xdr:row>
      <xdr:rowOff>95250</xdr:rowOff>
    </xdr:to>
    <xdr:sp macro="" textlink="">
      <xdr:nvSpPr>
        <xdr:cNvPr id="2" name="Rounded Rectangle 1"/>
        <xdr:cNvSpPr/>
      </xdr:nvSpPr>
      <xdr:spPr>
        <a:xfrm>
          <a:off x="609600" y="571500"/>
          <a:ext cx="1924050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SHRINK</a:t>
          </a:r>
          <a:r>
            <a:rPr lang="hr-HR" sz="1100" b="1" baseline="0"/>
            <a:t> TO FIT</a:t>
          </a:r>
        </a:p>
        <a:p>
          <a:pPr algn="ctr"/>
          <a:endParaRPr lang="hr-HR" sz="1100" b="1"/>
        </a:p>
        <a:p>
          <a:pPr algn="ctr"/>
          <a:endParaRPr lang="hr-HR" sz="1100" b="1"/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14</xdr:col>
      <xdr:colOff>152400</xdr:colOff>
      <xdr:row>15</xdr:row>
      <xdr:rowOff>361950</xdr:rowOff>
    </xdr:to>
    <xdr:grpSp>
      <xdr:nvGrpSpPr>
        <xdr:cNvPr id="3" name="Group 12"/>
        <xdr:cNvGrpSpPr>
          <a:grpSpLocks/>
        </xdr:cNvGrpSpPr>
      </xdr:nvGrpSpPr>
      <xdr:grpSpPr bwMode="auto">
        <a:xfrm>
          <a:off x="6096000" y="571500"/>
          <a:ext cx="2590800" cy="4000500"/>
          <a:chOff x="481" y="95"/>
          <a:chExt cx="272" cy="42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3" name="Object 1" hidden="1">
                <a:extLst>
                  <a:ext uri="{63B3BB69-23CF-44E3-9099-C40C66FF867C}">
                    <a14:compatExt spid="_x0000_s18433"/>
                  </a:ext>
                </a:extLst>
              </xdr:cNvPr>
              <xdr:cNvSpPr/>
            </xdr:nvSpPr>
            <xdr:spPr>
              <a:xfrm>
                <a:off x="595" y="233"/>
                <a:ext cx="158" cy="282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6" name="AutoShape 7"/>
          <xdr:cNvSpPr>
            <a:spLocks noChangeArrowheads="1"/>
          </xdr:cNvSpPr>
        </xdr:nvSpPr>
        <xdr:spPr bwMode="auto">
          <a:xfrm>
            <a:off x="481" y="95"/>
            <a:ext cx="233" cy="194"/>
          </a:xfrm>
          <a:prstGeom prst="cloudCallout">
            <a:avLst>
              <a:gd name="adj1" fmla="val 65880"/>
              <a:gd name="adj2" fmla="val 38144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 Označim </a:t>
            </a:r>
            <a:r>
              <a:rPr lang="en-US" sz="1000" b="1" i="0" u="none" strike="noStrike" baseline="0">
                <a:solidFill>
                  <a:srgbClr val="FF6600"/>
                </a:solidFill>
                <a:latin typeface="Arial"/>
                <a:cs typeface="Arial"/>
              </a:rPr>
              <a:t>narančasti stupac</a:t>
            </a: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 Odaberem u FORMAT CELLS-u</a:t>
            </a: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ALIGNMENT i </a:t>
            </a: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SHRINK TO FIT</a:t>
            </a:r>
          </a:p>
          <a:p>
            <a:pPr algn="ctr" rtl="0">
              <a:defRPr sz="1000"/>
            </a:pPr>
            <a:endParaRPr lang="en-US"/>
          </a:p>
        </xdr:txBody>
      </xdr:sp>
      <xdr:sp macro="" textlink="">
        <xdr:nvSpPr>
          <xdr:cNvPr id="7" name="Oval 10"/>
          <xdr:cNvSpPr>
            <a:spLocks noChangeArrowheads="1"/>
          </xdr:cNvSpPr>
        </xdr:nvSpPr>
        <xdr:spPr bwMode="auto">
          <a:xfrm>
            <a:off x="643" y="258"/>
            <a:ext cx="70" cy="29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8" name="Oval 11"/>
          <xdr:cNvSpPr>
            <a:spLocks noChangeArrowheads="1"/>
          </xdr:cNvSpPr>
        </xdr:nvSpPr>
        <xdr:spPr bwMode="auto">
          <a:xfrm>
            <a:off x="613" y="452"/>
            <a:ext cx="78" cy="21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5</xdr:row>
          <xdr:rowOff>171450</xdr:rowOff>
        </xdr:from>
        <xdr:to>
          <xdr:col>7</xdr:col>
          <xdr:colOff>85725</xdr:colOff>
          <xdr:row>19</xdr:row>
          <xdr:rowOff>28575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304800</xdr:colOff>
      <xdr:row>5</xdr:row>
      <xdr:rowOff>209550</xdr:rowOff>
    </xdr:from>
    <xdr:to>
      <xdr:col>8</xdr:col>
      <xdr:colOff>542925</xdr:colOff>
      <xdr:row>10</xdr:row>
      <xdr:rowOff>95250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4219575" y="1085850"/>
          <a:ext cx="847725" cy="1028700"/>
        </a:xfrm>
        <a:prstGeom prst="borderCallout1">
          <a:avLst>
            <a:gd name="adj1" fmla="val 11764"/>
            <a:gd name="adj2" fmla="val -8991"/>
            <a:gd name="adj3" fmla="val 111764"/>
            <a:gd name="adj4" fmla="val -68537"/>
          </a:avLst>
        </a:prstGeom>
        <a:ln w="28575">
          <a:headEnd type="oval" w="med" len="med"/>
          <a:tailEnd type="triangle" w="med" len="me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Odaberite debljinu i stil</a:t>
          </a:r>
          <a:endParaRPr lang="en-US"/>
        </a:p>
      </xdr:txBody>
    </xdr:sp>
    <xdr:clientData/>
  </xdr:twoCellAnchor>
  <xdr:twoCellAnchor>
    <xdr:from>
      <xdr:col>7</xdr:col>
      <xdr:colOff>419100</xdr:colOff>
      <xdr:row>13</xdr:row>
      <xdr:rowOff>0</xdr:rowOff>
    </xdr:from>
    <xdr:to>
      <xdr:col>9</xdr:col>
      <xdr:colOff>38100</xdr:colOff>
      <xdr:row>17</xdr:row>
      <xdr:rowOff>0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4333875" y="2705100"/>
          <a:ext cx="838200" cy="914400"/>
        </a:xfrm>
        <a:prstGeom prst="borderCallout1">
          <a:avLst>
            <a:gd name="adj1" fmla="val 12500"/>
            <a:gd name="adj2" fmla="val -9093"/>
            <a:gd name="adj3" fmla="val 35417"/>
            <a:gd name="adj4" fmla="val -80681"/>
          </a:avLst>
        </a:prstGeom>
        <a:ln>
          <a:headEnd type="oval" w="med" len="med"/>
          <a:tailEnd type="triangle" w="med" len="me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Odaberite boju crte</a:t>
          </a:r>
          <a:endParaRPr lang="en-US"/>
        </a:p>
      </xdr:txBody>
    </xdr:sp>
    <xdr:clientData/>
  </xdr:twoCellAnchor>
  <xdr:twoCellAnchor>
    <xdr:from>
      <xdr:col>1</xdr:col>
      <xdr:colOff>342900</xdr:colOff>
      <xdr:row>3</xdr:row>
      <xdr:rowOff>76200</xdr:rowOff>
    </xdr:from>
    <xdr:to>
      <xdr:col>3</xdr:col>
      <xdr:colOff>123825</xdr:colOff>
      <xdr:row>8</xdr:row>
      <xdr:rowOff>47625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342900" y="561975"/>
          <a:ext cx="1257300" cy="1047750"/>
        </a:xfrm>
        <a:prstGeom prst="borderCallout1">
          <a:avLst>
            <a:gd name="adj1" fmla="val 12630"/>
            <a:gd name="adj2" fmla="val 106060"/>
            <a:gd name="adj3" fmla="val 116843"/>
            <a:gd name="adj4" fmla="val 168181"/>
          </a:avLst>
        </a:prstGeom>
        <a:ln w="28575">
          <a:headEnd type="none" w="med" len="med"/>
          <a:tailEnd type="triangle" w="med" len="med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3. Odaberite gdje će ta crta biti UNUTAR ili NA RUBU</a:t>
          </a:r>
          <a:endParaRPr lang="en-US"/>
        </a:p>
      </xdr:txBody>
    </xdr:sp>
    <xdr:clientData/>
  </xdr:twoCellAnchor>
  <xdr:twoCellAnchor>
    <xdr:from>
      <xdr:col>1</xdr:col>
      <xdr:colOff>0</xdr:colOff>
      <xdr:row>13</xdr:row>
      <xdr:rowOff>104775</xdr:rowOff>
    </xdr:from>
    <xdr:to>
      <xdr:col>3</xdr:col>
      <xdr:colOff>257175</xdr:colOff>
      <xdr:row>21</xdr:row>
      <xdr:rowOff>190500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0" y="2809875"/>
          <a:ext cx="1733550" cy="1914525"/>
        </a:xfrm>
        <a:prstGeom prst="borderCallout1">
          <a:avLst>
            <a:gd name="adj1" fmla="val 6315"/>
            <a:gd name="adj2" fmla="val 104394"/>
            <a:gd name="adj3" fmla="val -9472"/>
            <a:gd name="adj4" fmla="val 112088"/>
          </a:avLst>
        </a:prstGeom>
        <a:ln w="38100"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Tek kad vidite u prozoru prikaza ono što želite  - tada kliknite na OK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 klikom na pojedinu crtu unutar ovog prozora možete ju dodati ili "skinuti"</a:t>
          </a:r>
          <a:endParaRPr lang="en-US" b="1"/>
        </a:p>
      </xdr:txBody>
    </xdr:sp>
    <xdr:clientData/>
  </xdr:twoCellAnchor>
  <xdr:twoCellAnchor>
    <xdr:from>
      <xdr:col>7</xdr:col>
      <xdr:colOff>171450</xdr:colOff>
      <xdr:row>5</xdr:row>
      <xdr:rowOff>28575</xdr:rowOff>
    </xdr:from>
    <xdr:to>
      <xdr:col>8</xdr:col>
      <xdr:colOff>28575</xdr:colOff>
      <xdr:row>6</xdr:row>
      <xdr:rowOff>219075</xdr:rowOff>
    </xdr:to>
    <xdr:sp macro="" textlink="">
      <xdr:nvSpPr>
        <xdr:cNvPr id="8" name="Oval 20"/>
        <xdr:cNvSpPr>
          <a:spLocks noChangeArrowheads="1"/>
        </xdr:cNvSpPr>
      </xdr:nvSpPr>
      <xdr:spPr bwMode="auto">
        <a:xfrm>
          <a:off x="4086225" y="904875"/>
          <a:ext cx="466725" cy="419100"/>
        </a:xfrm>
        <a:prstGeom prst="ellipse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1.</a:t>
          </a:r>
          <a:endParaRPr lang="en-US"/>
        </a:p>
      </xdr:txBody>
    </xdr:sp>
    <xdr:clientData/>
  </xdr:twoCellAnchor>
  <xdr:twoCellAnchor>
    <xdr:from>
      <xdr:col>7</xdr:col>
      <xdr:colOff>314325</xdr:colOff>
      <xdr:row>12</xdr:row>
      <xdr:rowOff>9525</xdr:rowOff>
    </xdr:from>
    <xdr:to>
      <xdr:col>8</xdr:col>
      <xdr:colOff>171450</xdr:colOff>
      <xdr:row>13</xdr:row>
      <xdr:rowOff>200025</xdr:rowOff>
    </xdr:to>
    <xdr:sp macro="" textlink="">
      <xdr:nvSpPr>
        <xdr:cNvPr id="9" name="Oval 21"/>
        <xdr:cNvSpPr>
          <a:spLocks noChangeArrowheads="1"/>
        </xdr:cNvSpPr>
      </xdr:nvSpPr>
      <xdr:spPr bwMode="auto">
        <a:xfrm>
          <a:off x="4229100" y="2486025"/>
          <a:ext cx="466725" cy="419100"/>
        </a:xfrm>
        <a:prstGeom prst="ellipse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2.</a:t>
          </a:r>
          <a:endParaRPr lang="en-US"/>
        </a:p>
      </xdr:txBody>
    </xdr:sp>
    <xdr:clientData/>
  </xdr:twoCellAnchor>
  <xdr:twoCellAnchor>
    <xdr:from>
      <xdr:col>0</xdr:col>
      <xdr:colOff>142875</xdr:colOff>
      <xdr:row>2</xdr:row>
      <xdr:rowOff>133350</xdr:rowOff>
    </xdr:from>
    <xdr:to>
      <xdr:col>1</xdr:col>
      <xdr:colOff>247650</xdr:colOff>
      <xdr:row>5</xdr:row>
      <xdr:rowOff>9525</xdr:rowOff>
    </xdr:to>
    <xdr:sp macro="" textlink="">
      <xdr:nvSpPr>
        <xdr:cNvPr id="10" name="Oval 22"/>
        <xdr:cNvSpPr>
          <a:spLocks noChangeArrowheads="1"/>
        </xdr:cNvSpPr>
      </xdr:nvSpPr>
      <xdr:spPr bwMode="auto">
        <a:xfrm>
          <a:off x="142875" y="514350"/>
          <a:ext cx="714375" cy="457200"/>
        </a:xfrm>
        <a:prstGeom prst="ellipse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3.</a:t>
          </a:r>
          <a:endParaRPr lang="en-US"/>
        </a:p>
      </xdr:txBody>
    </xdr:sp>
    <xdr:clientData/>
  </xdr:twoCellAnchor>
  <xdr:twoCellAnchor>
    <xdr:from>
      <xdr:col>1</xdr:col>
      <xdr:colOff>0</xdr:colOff>
      <xdr:row>11</xdr:row>
      <xdr:rowOff>66675</xdr:rowOff>
    </xdr:from>
    <xdr:to>
      <xdr:col>2</xdr:col>
      <xdr:colOff>104775</xdr:colOff>
      <xdr:row>13</xdr:row>
      <xdr:rowOff>28575</xdr:rowOff>
    </xdr:to>
    <xdr:sp macro="" textlink="">
      <xdr:nvSpPr>
        <xdr:cNvPr id="11" name="Oval 23"/>
        <xdr:cNvSpPr>
          <a:spLocks noChangeArrowheads="1"/>
        </xdr:cNvSpPr>
      </xdr:nvSpPr>
      <xdr:spPr bwMode="auto">
        <a:xfrm>
          <a:off x="0" y="2314575"/>
          <a:ext cx="466725" cy="419100"/>
        </a:xfrm>
        <a:prstGeom prst="ellipse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4.</a:t>
          </a:r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438149</xdr:colOff>
          <xdr:row>2</xdr:row>
          <xdr:rowOff>171450</xdr:rowOff>
        </xdr:from>
        <xdr:to>
          <xdr:col>5</xdr:col>
          <xdr:colOff>47624</xdr:colOff>
          <xdr:row>28</xdr:row>
          <xdr:rowOff>22622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409575</xdr:colOff>
      <xdr:row>2</xdr:row>
      <xdr:rowOff>114300</xdr:rowOff>
    </xdr:from>
    <xdr:to>
      <xdr:col>13</xdr:col>
      <xdr:colOff>142875</xdr:colOff>
      <xdr:row>8</xdr:row>
      <xdr:rowOff>142875</xdr:rowOff>
    </xdr:to>
    <xdr:sp macro="" textlink="">
      <xdr:nvSpPr>
        <xdr:cNvPr id="3" name="AutoShape 24"/>
        <xdr:cNvSpPr>
          <a:spLocks noChangeArrowheads="1"/>
        </xdr:cNvSpPr>
      </xdr:nvSpPr>
      <xdr:spPr bwMode="auto">
        <a:xfrm>
          <a:off x="6505575" y="542925"/>
          <a:ext cx="1562100" cy="1219200"/>
        </a:xfrm>
        <a:prstGeom prst="cloudCallout">
          <a:avLst>
            <a:gd name="adj1" fmla="val 93293"/>
            <a:gd name="adj2" fmla="val 1406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...Označim područje...pa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 CELLS i BORDER ...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C7:E11" totalsRowShown="0" headerRowDxfId="19" dataDxfId="20">
  <tableColumns count="3">
    <tableColumn id="1" name="ime" dataDxfId="23"/>
    <tableColumn id="2" name="prezime" dataDxfId="22"/>
    <tableColumn id="3" name="visina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3:E17" totalsRowShown="0" headerRowDxfId="14" dataDxfId="15">
  <tableColumns count="3">
    <tableColumn id="1" name="ime" dataDxfId="18"/>
    <tableColumn id="2" name="prezime" dataDxfId="17"/>
    <tableColumn id="3" name="visina" dataDxfId="16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19:E23" totalsRowShown="0" headerRowDxfId="9" dataDxfId="10">
  <tableColumns count="3">
    <tableColumn id="1" name="ime" dataDxfId="13"/>
    <tableColumn id="2" name="prezime" dataDxfId="12"/>
    <tableColumn id="3" name="visina" dataDxfId="11"/>
  </tableColumns>
  <tableStyleInfo name="TableStyleMedium2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6:E10" totalsRowShown="0">
  <tableColumns count="3">
    <tableColumn id="1" name="ime" dataDxfId="8"/>
    <tableColumn id="2" name="prezime" dataDxfId="7"/>
    <tableColumn id="3" name="visina" dataDxfId="6"/>
  </tableColumns>
  <tableStyleInfo name="TableStyleDark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C12:E17" totalsRowShown="0">
  <tableColumns count="3">
    <tableColumn id="1" name="ime" dataDxfId="5"/>
    <tableColumn id="2" name="prezime" dataDxfId="4"/>
    <tableColumn id="3" name="visina" dataDxfId="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C18:E22" totalsRowShown="0">
  <tableColumns count="3">
    <tableColumn id="1" name="ime" dataDxfId="2"/>
    <tableColumn id="2" name="prezime" dataDxfId="1"/>
    <tableColumn id="3" name="visina" dataDxfId="0"/>
  </tableColumns>
  <tableStyleInfo name="TableStyleDark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Relationship Id="rId6" Type="http://schemas.openxmlformats.org/officeDocument/2006/relationships/image" Target="../media/image7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6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Relationship Id="rId4" Type="http://schemas.openxmlformats.org/officeDocument/2006/relationships/image" Target="../media/image8.emf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7.xml"/><Relationship Id="rId4" Type="http://schemas.openxmlformats.org/officeDocument/2006/relationships/image" Target="../media/image9.emf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8.xml"/><Relationship Id="rId4" Type="http://schemas.openxmlformats.org/officeDocument/2006/relationships/image" Target="../media/image10.emf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9.xml"/><Relationship Id="rId4" Type="http://schemas.openxmlformats.org/officeDocument/2006/relationships/image" Target="../media/image11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6"/>
  <sheetViews>
    <sheetView tabSelected="1" workbookViewId="0">
      <selection activeCell="N22" sqref="N22"/>
    </sheetView>
  </sheetViews>
  <sheetFormatPr defaultRowHeight="15" x14ac:dyDescent="0.25"/>
  <cols>
    <col min="1" max="16384" width="9.140625" style="1"/>
  </cols>
  <sheetData>
    <row r="3" spans="2:12" ht="23.25" x14ac:dyDescent="0.35">
      <c r="C3" s="15" t="s">
        <v>0</v>
      </c>
      <c r="D3" s="15"/>
      <c r="E3" s="15"/>
      <c r="F3" s="15"/>
      <c r="G3" s="15"/>
      <c r="H3" s="15"/>
      <c r="I3" s="15"/>
      <c r="J3" s="15"/>
    </row>
    <row r="5" spans="2:12" ht="16.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16.5" thickBot="1" x14ac:dyDescent="0.3">
      <c r="B6" s="2"/>
      <c r="C6" s="3"/>
      <c r="D6" s="4"/>
      <c r="E6" s="4"/>
      <c r="F6" s="5"/>
      <c r="G6" s="2"/>
      <c r="H6" s="2"/>
      <c r="I6" s="2"/>
      <c r="J6" s="2"/>
      <c r="K6" s="2"/>
      <c r="L6" s="2"/>
    </row>
    <row r="7" spans="2:12" ht="15.75" x14ac:dyDescent="0.25">
      <c r="B7" s="2"/>
      <c r="C7" s="6"/>
      <c r="D7" s="7"/>
      <c r="E7" s="7"/>
      <c r="F7" s="8"/>
      <c r="G7" s="2"/>
      <c r="H7" s="2"/>
      <c r="I7" s="2"/>
      <c r="J7" s="2"/>
      <c r="K7" s="2"/>
      <c r="L7" s="2"/>
    </row>
    <row r="8" spans="2:12" ht="15.75" x14ac:dyDescent="0.25">
      <c r="B8" s="2"/>
      <c r="C8" s="9"/>
      <c r="D8" s="10"/>
      <c r="E8" s="10"/>
      <c r="F8" s="11"/>
      <c r="G8" s="2"/>
      <c r="H8" s="2"/>
      <c r="I8" s="2"/>
      <c r="J8" s="2"/>
      <c r="K8" s="2"/>
      <c r="L8" s="2"/>
    </row>
    <row r="9" spans="2:12" ht="15.75" x14ac:dyDescent="0.25">
      <c r="B9" s="2"/>
      <c r="C9" s="9"/>
      <c r="D9" s="10"/>
      <c r="E9" s="10"/>
      <c r="F9" s="11"/>
      <c r="G9" s="2"/>
      <c r="H9" s="2"/>
      <c r="I9" s="2"/>
      <c r="J9" s="2"/>
      <c r="K9" s="2"/>
      <c r="L9" s="2"/>
    </row>
    <row r="10" spans="2:12" ht="15.75" x14ac:dyDescent="0.25">
      <c r="B10" s="2"/>
      <c r="C10" s="9"/>
      <c r="D10" s="10"/>
      <c r="E10" s="10"/>
      <c r="F10" s="11"/>
      <c r="G10" s="2"/>
      <c r="H10" s="2"/>
      <c r="I10" s="2"/>
      <c r="J10" s="2"/>
      <c r="K10" s="2"/>
      <c r="L10" s="2"/>
    </row>
    <row r="11" spans="2:12" ht="15.75" x14ac:dyDescent="0.25">
      <c r="B11" s="2"/>
      <c r="C11" s="9"/>
      <c r="D11" s="10"/>
      <c r="E11" s="10"/>
      <c r="F11" s="11"/>
      <c r="G11" s="2"/>
      <c r="H11" s="2"/>
      <c r="I11" s="2"/>
      <c r="J11" s="2"/>
      <c r="K11" s="2"/>
      <c r="L11" s="2"/>
    </row>
    <row r="12" spans="2:12" ht="15.75" x14ac:dyDescent="0.25">
      <c r="B12" s="2"/>
      <c r="C12" s="9"/>
      <c r="D12" s="10"/>
      <c r="E12" s="10"/>
      <c r="F12" s="11"/>
      <c r="G12" s="2"/>
      <c r="H12" s="2"/>
      <c r="I12" s="2"/>
      <c r="J12" s="2"/>
      <c r="K12" s="2"/>
      <c r="L12" s="2"/>
    </row>
    <row r="13" spans="2:12" ht="15.75" x14ac:dyDescent="0.25">
      <c r="B13" s="2"/>
      <c r="C13" s="9"/>
      <c r="D13" s="10"/>
      <c r="E13" s="10"/>
      <c r="F13" s="11"/>
      <c r="G13" s="2"/>
      <c r="H13" s="2"/>
      <c r="I13" s="2"/>
      <c r="J13" s="2"/>
      <c r="K13" s="2"/>
      <c r="L13" s="2"/>
    </row>
    <row r="14" spans="2:12" ht="16.5" thickBot="1" x14ac:dyDescent="0.3">
      <c r="B14" s="2"/>
      <c r="C14" s="12"/>
      <c r="D14" s="13"/>
      <c r="E14" s="13"/>
      <c r="F14" s="14"/>
      <c r="G14" s="2"/>
      <c r="H14" s="2"/>
      <c r="I14" s="2"/>
      <c r="J14" s="2"/>
      <c r="K14" s="2"/>
      <c r="L14" s="2"/>
    </row>
    <row r="15" spans="2:12" ht="16.5" thickBot="1" x14ac:dyDescent="0.3">
      <c r="B15" s="2"/>
      <c r="C15" s="3"/>
      <c r="D15" s="4"/>
      <c r="E15" s="4"/>
      <c r="F15" s="5"/>
      <c r="G15" s="2"/>
      <c r="H15" s="2"/>
      <c r="I15" s="2"/>
      <c r="J15" s="2"/>
      <c r="K15" s="2"/>
      <c r="L15" s="2"/>
    </row>
    <row r="16" spans="2:12" ht="15.7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</sheetData>
  <mergeCells count="1">
    <mergeCell ref="C3:J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 sizeWithCells="1">
              <from>
                <xdr:col>8</xdr:col>
                <xdr:colOff>371475</xdr:colOff>
                <xdr:row>17</xdr:row>
                <xdr:rowOff>152400</xdr:rowOff>
              </from>
              <to>
                <xdr:col>10</xdr:col>
                <xdr:colOff>447675</xdr:colOff>
                <xdr:row>24</xdr:row>
                <xdr:rowOff>142875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7">
            <anchor moveWithCells="1" sizeWithCells="1">
              <from>
                <xdr:col>5</xdr:col>
                <xdr:colOff>238125</xdr:colOff>
                <xdr:row>17</xdr:row>
                <xdr:rowOff>76200</xdr:rowOff>
              </from>
              <to>
                <xdr:col>8</xdr:col>
                <xdr:colOff>161925</xdr:colOff>
                <xdr:row>24</xdr:row>
                <xdr:rowOff>57150</xdr:rowOff>
              </to>
            </anchor>
          </objectPr>
        </oleObject>
      </mc:Choice>
      <mc:Fallback>
        <oleObject progId="Paint.Picture" shapeId="1026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9"/>
  <sheetViews>
    <sheetView workbookViewId="0">
      <selection activeCell="C17" sqref="C17"/>
    </sheetView>
  </sheetViews>
  <sheetFormatPr defaultRowHeight="15" x14ac:dyDescent="0.25"/>
  <cols>
    <col min="1" max="1" width="9.140625" style="98"/>
    <col min="2" max="2" width="19" style="98" bestFit="1" customWidth="1"/>
    <col min="3" max="4" width="9.140625" style="98"/>
    <col min="5" max="5" width="10.7109375" style="98" bestFit="1" customWidth="1"/>
    <col min="6" max="6" width="24" style="98" customWidth="1"/>
    <col min="7" max="16384" width="9.140625" style="98"/>
  </cols>
  <sheetData>
    <row r="1" spans="2:10" ht="21" x14ac:dyDescent="0.35">
      <c r="B1" s="121" t="s">
        <v>40</v>
      </c>
      <c r="C1" s="121"/>
      <c r="D1" s="121"/>
      <c r="E1" s="121"/>
      <c r="F1" s="121"/>
      <c r="G1" s="121"/>
      <c r="H1" s="121"/>
      <c r="I1" s="121"/>
    </row>
    <row r="4" spans="2:10" ht="15.75" thickBot="1" x14ac:dyDescent="0.3"/>
    <row r="5" spans="2:10" ht="15.75" x14ac:dyDescent="0.25">
      <c r="D5" s="115" t="s">
        <v>45</v>
      </c>
      <c r="E5" s="109" t="s">
        <v>18</v>
      </c>
      <c r="F5" s="110" t="s">
        <v>19</v>
      </c>
    </row>
    <row r="6" spans="2:10" ht="15.75" x14ac:dyDescent="0.25">
      <c r="D6" s="115" t="s">
        <v>44</v>
      </c>
      <c r="E6" s="111" t="s">
        <v>20</v>
      </c>
      <c r="F6" s="122">
        <v>5252</v>
      </c>
    </row>
    <row r="7" spans="2:10" ht="15.75" x14ac:dyDescent="0.25">
      <c r="D7" s="115" t="s">
        <v>28</v>
      </c>
      <c r="E7" s="111" t="s">
        <v>21</v>
      </c>
      <c r="F7" s="122">
        <v>1447</v>
      </c>
    </row>
    <row r="8" spans="2:10" ht="15.75" x14ac:dyDescent="0.25">
      <c r="D8" s="115" t="s">
        <v>27</v>
      </c>
      <c r="E8" s="111" t="s">
        <v>22</v>
      </c>
      <c r="F8" s="122">
        <v>3665</v>
      </c>
    </row>
    <row r="9" spans="2:10" ht="16.5" thickBot="1" x14ac:dyDescent="0.3">
      <c r="E9" s="113" t="s">
        <v>23</v>
      </c>
      <c r="F9" s="123">
        <v>8545</v>
      </c>
    </row>
    <row r="10" spans="2:10" ht="16.5" thickBot="1" x14ac:dyDescent="0.3">
      <c r="E10" s="124" t="s">
        <v>41</v>
      </c>
      <c r="F10" s="125">
        <f>SUM(F6:F9)</f>
        <v>18909</v>
      </c>
    </row>
    <row r="13" spans="2:10" ht="20.25" x14ac:dyDescent="0.3">
      <c r="C13" s="116" t="s">
        <v>46</v>
      </c>
      <c r="D13" s="116"/>
      <c r="E13" s="117"/>
      <c r="F13" s="117"/>
      <c r="G13" s="117"/>
      <c r="H13" s="117"/>
      <c r="I13" s="117"/>
      <c r="J13" s="117"/>
    </row>
    <row r="15" spans="2:10" ht="15.75" thickBot="1" x14ac:dyDescent="0.3"/>
    <row r="16" spans="2:10" ht="24" thickBot="1" x14ac:dyDescent="0.4">
      <c r="C16" s="126" t="s">
        <v>67</v>
      </c>
      <c r="D16" s="127"/>
      <c r="E16" s="127"/>
      <c r="F16" s="118" t="s">
        <v>47</v>
      </c>
      <c r="G16" s="119" t="s">
        <v>48</v>
      </c>
    </row>
    <row r="17" spans="2:7" ht="15.75" x14ac:dyDescent="0.25">
      <c r="F17" s="119" t="s">
        <v>49</v>
      </c>
      <c r="G17" s="119">
        <v>3498</v>
      </c>
    </row>
    <row r="18" spans="2:7" ht="15.75" x14ac:dyDescent="0.25">
      <c r="F18" s="119" t="s">
        <v>50</v>
      </c>
      <c r="G18" s="119">
        <v>2200</v>
      </c>
    </row>
    <row r="19" spans="2:7" ht="15.75" x14ac:dyDescent="0.25">
      <c r="F19" s="119" t="s">
        <v>51</v>
      </c>
      <c r="G19" s="119">
        <v>3290</v>
      </c>
    </row>
    <row r="20" spans="2:7" ht="15.75" x14ac:dyDescent="0.25">
      <c r="F20" s="119" t="s">
        <v>52</v>
      </c>
      <c r="G20" s="119">
        <v>450</v>
      </c>
    </row>
    <row r="21" spans="2:7" ht="15.75" x14ac:dyDescent="0.25">
      <c r="F21" s="119" t="s">
        <v>53</v>
      </c>
      <c r="G21" s="119">
        <f>AVERAGE(G17:G20)</f>
        <v>2359.5</v>
      </c>
    </row>
    <row r="23" spans="2:7" ht="15.75" thickBot="1" x14ac:dyDescent="0.3"/>
    <row r="24" spans="2:7" ht="16.5" thickBot="1" x14ac:dyDescent="0.3">
      <c r="B24" s="118" t="s">
        <v>54</v>
      </c>
      <c r="C24" s="119" t="s">
        <v>55</v>
      </c>
      <c r="F24" s="128" t="s">
        <v>61</v>
      </c>
      <c r="G24" s="119" t="s">
        <v>62</v>
      </c>
    </row>
    <row r="25" spans="2:7" ht="15.75" x14ac:dyDescent="0.25">
      <c r="B25" s="119" t="s">
        <v>56</v>
      </c>
      <c r="C25" s="119">
        <v>3498</v>
      </c>
      <c r="F25" s="119" t="s">
        <v>63</v>
      </c>
      <c r="G25" s="119">
        <v>0.1</v>
      </c>
    </row>
    <row r="26" spans="2:7" ht="15.75" x14ac:dyDescent="0.25">
      <c r="B26" s="119" t="s">
        <v>57</v>
      </c>
      <c r="C26" s="119">
        <v>3424</v>
      </c>
      <c r="F26" s="119" t="s">
        <v>64</v>
      </c>
      <c r="G26" s="119">
        <v>0.2</v>
      </c>
    </row>
    <row r="27" spans="2:7" ht="15.75" x14ac:dyDescent="0.25">
      <c r="B27" s="119" t="s">
        <v>58</v>
      </c>
      <c r="C27" s="119">
        <v>4543</v>
      </c>
      <c r="F27" s="119" t="s">
        <v>65</v>
      </c>
      <c r="G27" s="119">
        <v>1.2</v>
      </c>
    </row>
    <row r="28" spans="2:7" ht="15.75" x14ac:dyDescent="0.25">
      <c r="B28" s="119" t="s">
        <v>59</v>
      </c>
      <c r="C28" s="119">
        <v>6554</v>
      </c>
      <c r="F28" s="119" t="s">
        <v>66</v>
      </c>
      <c r="G28" s="119">
        <v>4.7</v>
      </c>
    </row>
    <row r="29" spans="2:7" ht="15.75" x14ac:dyDescent="0.25">
      <c r="B29" s="119" t="s">
        <v>60</v>
      </c>
      <c r="C29" s="119">
        <f>MAX(C25:C28)</f>
        <v>6554</v>
      </c>
      <c r="F29" s="119" t="s">
        <v>53</v>
      </c>
      <c r="G29" s="119">
        <f>AVERAGE(G25:G28)</f>
        <v>1.55</v>
      </c>
    </row>
  </sheetData>
  <mergeCells count="2">
    <mergeCell ref="B1:I1"/>
    <mergeCell ref="C13:J13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workbookViewId="0">
      <selection activeCell="B3" sqref="B3:I3"/>
    </sheetView>
  </sheetViews>
  <sheetFormatPr defaultRowHeight="15" x14ac:dyDescent="0.25"/>
  <cols>
    <col min="1" max="1" width="9.140625" style="98"/>
    <col min="2" max="2" width="29.42578125" style="98" bestFit="1" customWidth="1"/>
    <col min="3" max="3" width="8.28515625" style="98" bestFit="1" customWidth="1"/>
    <col min="4" max="4" width="11.140625" style="98" bestFit="1" customWidth="1"/>
    <col min="5" max="5" width="10" style="98" customWidth="1"/>
    <col min="6" max="6" width="9.140625" style="98"/>
    <col min="7" max="7" width="28.28515625" style="98" customWidth="1"/>
    <col min="8" max="8" width="10" style="98" customWidth="1"/>
    <col min="9" max="9" width="11.140625" style="98" customWidth="1"/>
    <col min="10" max="10" width="9.7109375" style="98" customWidth="1"/>
    <col min="11" max="16384" width="9.140625" style="98"/>
  </cols>
  <sheetData>
    <row r="3" spans="2:10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4" spans="2:10" ht="15.75" thickBot="1" x14ac:dyDescent="0.3"/>
    <row r="5" spans="2:10" ht="16.5" thickTop="1" x14ac:dyDescent="0.25">
      <c r="B5" s="147" t="s">
        <v>80</v>
      </c>
      <c r="C5" s="148"/>
      <c r="D5" s="148"/>
      <c r="E5" s="149"/>
      <c r="G5" s="42" t="s">
        <v>82</v>
      </c>
      <c r="H5" s="42"/>
      <c r="I5" s="42"/>
      <c r="J5" s="42"/>
    </row>
    <row r="6" spans="2:10" ht="15.75" x14ac:dyDescent="0.25">
      <c r="B6" s="129" t="s">
        <v>68</v>
      </c>
      <c r="C6" s="130" t="s">
        <v>69</v>
      </c>
      <c r="D6" s="130" t="s">
        <v>70</v>
      </c>
      <c r="E6" s="131" t="s">
        <v>71</v>
      </c>
      <c r="G6" s="42" t="s">
        <v>68</v>
      </c>
      <c r="H6" s="42" t="s">
        <v>69</v>
      </c>
      <c r="I6" s="42" t="s">
        <v>70</v>
      </c>
      <c r="J6" s="42" t="s">
        <v>71</v>
      </c>
    </row>
    <row r="7" spans="2:10" ht="15.75" x14ac:dyDescent="0.25">
      <c r="B7" s="132" t="s">
        <v>72</v>
      </c>
      <c r="C7" s="137">
        <v>45</v>
      </c>
      <c r="D7" s="137">
        <v>186</v>
      </c>
      <c r="E7" s="139">
        <f t="shared" ref="E7:E15" si="0">SUM(C7:D7)</f>
        <v>231</v>
      </c>
      <c r="G7" s="42" t="s">
        <v>72</v>
      </c>
      <c r="H7" s="42">
        <v>45</v>
      </c>
      <c r="I7" s="42">
        <v>186</v>
      </c>
      <c r="J7" s="42">
        <f t="shared" ref="J7:J15" si="1">SUM(H7:I7)</f>
        <v>231</v>
      </c>
    </row>
    <row r="8" spans="2:10" ht="15.75" x14ac:dyDescent="0.25">
      <c r="B8" s="132" t="s">
        <v>73</v>
      </c>
      <c r="C8" s="137">
        <v>157</v>
      </c>
      <c r="D8" s="137">
        <v>100</v>
      </c>
      <c r="E8" s="139">
        <f t="shared" si="0"/>
        <v>257</v>
      </c>
      <c r="G8" s="42" t="s">
        <v>73</v>
      </c>
      <c r="H8" s="42">
        <v>157</v>
      </c>
      <c r="I8" s="42">
        <v>100</v>
      </c>
      <c r="J8" s="42">
        <f t="shared" si="1"/>
        <v>257</v>
      </c>
    </row>
    <row r="9" spans="2:10" ht="15.75" x14ac:dyDescent="0.25">
      <c r="B9" s="132" t="s">
        <v>74</v>
      </c>
      <c r="C9" s="137">
        <v>99</v>
      </c>
      <c r="D9" s="137">
        <v>14</v>
      </c>
      <c r="E9" s="139">
        <f t="shared" si="0"/>
        <v>113</v>
      </c>
      <c r="G9" s="42" t="s">
        <v>74</v>
      </c>
      <c r="H9" s="42">
        <v>99</v>
      </c>
      <c r="I9" s="42">
        <v>14</v>
      </c>
      <c r="J9" s="42">
        <f t="shared" si="1"/>
        <v>113</v>
      </c>
    </row>
    <row r="10" spans="2:10" ht="15.75" x14ac:dyDescent="0.25">
      <c r="B10" s="132" t="s">
        <v>81</v>
      </c>
      <c r="C10" s="137">
        <v>126</v>
      </c>
      <c r="D10" s="137">
        <v>284</v>
      </c>
      <c r="E10" s="139">
        <f t="shared" si="0"/>
        <v>410</v>
      </c>
      <c r="G10" s="42" t="s">
        <v>75</v>
      </c>
      <c r="H10" s="42">
        <v>126</v>
      </c>
      <c r="I10" s="42">
        <v>284</v>
      </c>
      <c r="J10" s="42">
        <f t="shared" si="1"/>
        <v>410</v>
      </c>
    </row>
    <row r="11" spans="2:10" ht="16.5" thickBot="1" x14ac:dyDescent="0.3">
      <c r="B11" s="133" t="s">
        <v>76</v>
      </c>
      <c r="C11" s="138">
        <v>141</v>
      </c>
      <c r="D11" s="138">
        <v>92</v>
      </c>
      <c r="E11" s="140">
        <f t="shared" si="0"/>
        <v>233</v>
      </c>
      <c r="G11" s="42" t="s">
        <v>76</v>
      </c>
      <c r="H11" s="42">
        <v>141</v>
      </c>
      <c r="I11" s="42">
        <v>92</v>
      </c>
      <c r="J11" s="42">
        <f t="shared" si="1"/>
        <v>233</v>
      </c>
    </row>
    <row r="12" spans="2:10" ht="15.75" x14ac:dyDescent="0.25">
      <c r="B12" s="134" t="s">
        <v>71</v>
      </c>
      <c r="C12" s="141">
        <f>SUM(C7:C11)</f>
        <v>568</v>
      </c>
      <c r="D12" s="141">
        <f>SUM(D7:D11)</f>
        <v>676</v>
      </c>
      <c r="E12" s="142">
        <f t="shared" si="0"/>
        <v>1244</v>
      </c>
      <c r="G12" s="42" t="s">
        <v>71</v>
      </c>
      <c r="H12" s="42">
        <f>SUM(H7:H11)</f>
        <v>568</v>
      </c>
      <c r="I12" s="42">
        <f>SUM(I7:I11)</f>
        <v>676</v>
      </c>
      <c r="J12" s="42">
        <f t="shared" si="1"/>
        <v>1244</v>
      </c>
    </row>
    <row r="13" spans="2:10" ht="15.75" x14ac:dyDescent="0.25">
      <c r="B13" s="135" t="s">
        <v>77</v>
      </c>
      <c r="C13" s="143">
        <f>AVERAGE(C7:C11)</f>
        <v>113.6</v>
      </c>
      <c r="D13" s="143">
        <f>AVERAGE(D7:D11)</f>
        <v>135.19999999999999</v>
      </c>
      <c r="E13" s="144">
        <f t="shared" si="0"/>
        <v>248.79999999999998</v>
      </c>
      <c r="G13" s="42" t="s">
        <v>77</v>
      </c>
      <c r="H13" s="42">
        <f>AVERAGE(H7:H11)</f>
        <v>113.6</v>
      </c>
      <c r="I13" s="42">
        <f>AVERAGE(I7:I11)</f>
        <v>135.19999999999999</v>
      </c>
      <c r="J13" s="42">
        <f t="shared" si="1"/>
        <v>248.79999999999998</v>
      </c>
    </row>
    <row r="14" spans="2:10" ht="15.75" x14ac:dyDescent="0.25">
      <c r="B14" s="135" t="s">
        <v>78</v>
      </c>
      <c r="C14" s="143">
        <f>MIN(C7:C11)</f>
        <v>45</v>
      </c>
      <c r="D14" s="143">
        <f>MIN(D7:D11)</f>
        <v>14</v>
      </c>
      <c r="E14" s="144">
        <f t="shared" si="0"/>
        <v>59</v>
      </c>
      <c r="G14" s="42" t="s">
        <v>78</v>
      </c>
      <c r="H14" s="42">
        <f>MIN(H7:H11)</f>
        <v>45</v>
      </c>
      <c r="I14" s="42">
        <f>MIN(I7:I11)</f>
        <v>14</v>
      </c>
      <c r="J14" s="42">
        <f t="shared" si="1"/>
        <v>59</v>
      </c>
    </row>
    <row r="15" spans="2:10" ht="16.5" thickBot="1" x14ac:dyDescent="0.3">
      <c r="B15" s="136" t="s">
        <v>79</v>
      </c>
      <c r="C15" s="145">
        <f>MAX(C7:C11)</f>
        <v>157</v>
      </c>
      <c r="D15" s="145">
        <f>MAX(D7:D11)</f>
        <v>284</v>
      </c>
      <c r="E15" s="146">
        <f t="shared" si="0"/>
        <v>441</v>
      </c>
      <c r="G15" s="42" t="s">
        <v>79</v>
      </c>
      <c r="H15" s="42">
        <f>MAX(H7:H11)</f>
        <v>157</v>
      </c>
      <c r="I15" s="42">
        <f>MAX(I7:I11)</f>
        <v>284</v>
      </c>
      <c r="J15" s="42">
        <f t="shared" si="1"/>
        <v>441</v>
      </c>
    </row>
  </sheetData>
  <mergeCells count="2">
    <mergeCell ref="B5:E5"/>
    <mergeCell ref="B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4"/>
  <sheetViews>
    <sheetView workbookViewId="0">
      <selection activeCell="J8" sqref="J8"/>
    </sheetView>
  </sheetViews>
  <sheetFormatPr defaultRowHeight="15" x14ac:dyDescent="0.25"/>
  <cols>
    <col min="1" max="1" width="9.140625" style="98"/>
    <col min="2" max="2" width="16.5703125" style="98" bestFit="1" customWidth="1"/>
    <col min="3" max="3" width="16" style="98" bestFit="1" customWidth="1"/>
    <col min="4" max="4" width="5" style="98" bestFit="1" customWidth="1"/>
    <col min="5" max="5" width="9.140625" style="98"/>
    <col min="6" max="6" width="16.42578125" style="98" customWidth="1"/>
    <col min="7" max="7" width="16.5703125" style="98" customWidth="1"/>
    <col min="8" max="16384" width="9.140625" style="98"/>
  </cols>
  <sheetData>
    <row r="3" spans="2:9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4" spans="2:9" ht="15.75" thickBot="1" x14ac:dyDescent="0.3"/>
    <row r="5" spans="2:9" ht="16.5" thickTop="1" x14ac:dyDescent="0.25">
      <c r="B5" s="150" t="s">
        <v>83</v>
      </c>
      <c r="C5" s="151"/>
      <c r="F5" s="42" t="s">
        <v>83</v>
      </c>
      <c r="G5" s="42"/>
      <c r="H5" s="42"/>
    </row>
    <row r="6" spans="2:9" ht="15.75" x14ac:dyDescent="0.25">
      <c r="B6" s="152" t="s">
        <v>84</v>
      </c>
      <c r="C6" s="153" t="s">
        <v>85</v>
      </c>
      <c r="F6" s="42" t="s">
        <v>84</v>
      </c>
      <c r="G6" s="42" t="s">
        <v>85</v>
      </c>
      <c r="H6" s="42"/>
    </row>
    <row r="7" spans="2:9" ht="15.75" x14ac:dyDescent="0.25">
      <c r="B7" s="154" t="s">
        <v>86</v>
      </c>
      <c r="C7" s="155">
        <v>51829</v>
      </c>
      <c r="F7" s="42" t="s">
        <v>86</v>
      </c>
      <c r="G7" s="42">
        <v>51829</v>
      </c>
      <c r="H7" s="42"/>
    </row>
    <row r="8" spans="2:9" ht="15.75" x14ac:dyDescent="0.25">
      <c r="B8" s="154" t="s">
        <v>87</v>
      </c>
      <c r="C8" s="155">
        <v>46970</v>
      </c>
      <c r="F8" s="42" t="s">
        <v>87</v>
      </c>
      <c r="G8" s="42">
        <v>46970</v>
      </c>
      <c r="H8" s="42"/>
    </row>
    <row r="9" spans="2:9" ht="15.75" x14ac:dyDescent="0.25">
      <c r="B9" s="154" t="s">
        <v>88</v>
      </c>
      <c r="C9" s="155">
        <v>48535</v>
      </c>
      <c r="F9" s="42" t="s">
        <v>88</v>
      </c>
      <c r="G9" s="42">
        <v>48535</v>
      </c>
      <c r="H9" s="42"/>
    </row>
    <row r="10" spans="2:9" ht="15.75" x14ac:dyDescent="0.25">
      <c r="B10" s="154" t="s">
        <v>89</v>
      </c>
      <c r="C10" s="155">
        <v>48585</v>
      </c>
      <c r="F10" s="42" t="s">
        <v>89</v>
      </c>
      <c r="G10" s="42">
        <v>48585</v>
      </c>
      <c r="H10" s="42"/>
    </row>
    <row r="11" spans="2:9" ht="15.75" x14ac:dyDescent="0.25">
      <c r="B11" s="154" t="s">
        <v>90</v>
      </c>
      <c r="C11" s="155">
        <v>50182</v>
      </c>
      <c r="F11" s="42" t="s">
        <v>90</v>
      </c>
      <c r="G11" s="42">
        <v>50182</v>
      </c>
      <c r="H11" s="42"/>
    </row>
    <row r="12" spans="2:9" ht="15.75" customHeight="1" x14ac:dyDescent="0.25">
      <c r="B12" s="156" t="s">
        <v>91</v>
      </c>
      <c r="C12" s="157">
        <v>2943</v>
      </c>
      <c r="D12" s="158" t="s">
        <v>92</v>
      </c>
      <c r="F12" s="42" t="s">
        <v>91</v>
      </c>
      <c r="G12" s="42">
        <v>2943</v>
      </c>
      <c r="H12" s="42" t="s">
        <v>92</v>
      </c>
    </row>
    <row r="13" spans="2:9" ht="15.75" x14ac:dyDescent="0.25">
      <c r="B13" s="156" t="s">
        <v>93</v>
      </c>
      <c r="C13" s="157">
        <v>3870</v>
      </c>
      <c r="D13" s="158"/>
      <c r="F13" s="42" t="s">
        <v>93</v>
      </c>
      <c r="G13" s="42">
        <v>3870</v>
      </c>
      <c r="H13" s="42"/>
    </row>
    <row r="14" spans="2:9" ht="15.75" x14ac:dyDescent="0.25">
      <c r="B14" s="156" t="s">
        <v>94</v>
      </c>
      <c r="C14" s="157">
        <v>3726</v>
      </c>
      <c r="D14" s="158"/>
      <c r="F14" s="42" t="s">
        <v>94</v>
      </c>
      <c r="G14" s="42">
        <v>3726</v>
      </c>
      <c r="H14" s="42"/>
    </row>
    <row r="15" spans="2:9" ht="15.75" x14ac:dyDescent="0.25">
      <c r="B15" s="156" t="s">
        <v>95</v>
      </c>
      <c r="C15" s="157">
        <v>3977</v>
      </c>
      <c r="D15" s="158"/>
      <c r="F15" s="42" t="s">
        <v>95</v>
      </c>
      <c r="G15" s="42">
        <v>3977</v>
      </c>
      <c r="H15" s="42"/>
    </row>
    <row r="16" spans="2:9" ht="15.75" x14ac:dyDescent="0.25">
      <c r="B16" s="156" t="s">
        <v>96</v>
      </c>
      <c r="C16" s="157">
        <v>4198</v>
      </c>
      <c r="D16" s="158"/>
      <c r="F16" s="42" t="s">
        <v>96</v>
      </c>
      <c r="G16" s="42">
        <v>4198</v>
      </c>
      <c r="H16" s="42"/>
    </row>
    <row r="17" spans="2:8" ht="15.75" x14ac:dyDescent="0.25">
      <c r="B17" s="156" t="s">
        <v>97</v>
      </c>
      <c r="C17" s="157">
        <v>4017</v>
      </c>
      <c r="D17" s="158"/>
      <c r="F17" s="42" t="s">
        <v>97</v>
      </c>
      <c r="G17" s="42">
        <v>4017</v>
      </c>
      <c r="H17" s="42"/>
    </row>
    <row r="18" spans="2:8" ht="15.75" x14ac:dyDescent="0.25">
      <c r="B18" s="156" t="s">
        <v>98</v>
      </c>
      <c r="C18" s="157">
        <v>4704</v>
      </c>
      <c r="D18" s="158"/>
      <c r="F18" s="42" t="s">
        <v>98</v>
      </c>
      <c r="G18" s="42">
        <v>4704</v>
      </c>
      <c r="H18" s="42"/>
    </row>
    <row r="19" spans="2:8" ht="15.75" x14ac:dyDescent="0.25">
      <c r="B19" s="156" t="s">
        <v>99</v>
      </c>
      <c r="C19" s="157">
        <v>4321</v>
      </c>
      <c r="D19" s="158"/>
      <c r="F19" s="42" t="s">
        <v>99</v>
      </c>
      <c r="G19" s="42">
        <v>4321</v>
      </c>
      <c r="H19" s="42"/>
    </row>
    <row r="20" spans="2:8" ht="15.75" x14ac:dyDescent="0.25">
      <c r="B20" s="159" t="s">
        <v>71</v>
      </c>
      <c r="C20" s="160">
        <f>SUM(C7:C19)</f>
        <v>277857</v>
      </c>
      <c r="F20" s="42" t="s">
        <v>71</v>
      </c>
      <c r="G20" s="42">
        <f>SUM(G7:G19)</f>
        <v>277857</v>
      </c>
      <c r="H20" s="42"/>
    </row>
    <row r="21" spans="2:8" ht="15.75" x14ac:dyDescent="0.25">
      <c r="B21" s="159" t="s">
        <v>100</v>
      </c>
      <c r="C21" s="160">
        <f>AVERAGE(C12:C19)</f>
        <v>3969.5</v>
      </c>
      <c r="F21" s="42" t="s">
        <v>100</v>
      </c>
      <c r="G21" s="42">
        <f>AVERAGE(G12:G19)</f>
        <v>3969.5</v>
      </c>
      <c r="H21" s="42"/>
    </row>
    <row r="22" spans="2:8" ht="15.75" x14ac:dyDescent="0.25">
      <c r="B22" s="159" t="s">
        <v>101</v>
      </c>
      <c r="C22" s="160">
        <f>MIN(C12:C19)</f>
        <v>2943</v>
      </c>
      <c r="F22" s="42" t="s">
        <v>101</v>
      </c>
      <c r="G22" s="42">
        <f>MIN(G12:G19)</f>
        <v>2943</v>
      </c>
      <c r="H22" s="42"/>
    </row>
    <row r="23" spans="2:8" ht="16.5" thickBot="1" x14ac:dyDescent="0.3">
      <c r="B23" s="161" t="s">
        <v>102</v>
      </c>
      <c r="C23" s="162">
        <f>MAX(C12:C19)</f>
        <v>4704</v>
      </c>
      <c r="F23" s="42" t="s">
        <v>102</v>
      </c>
      <c r="G23" s="42">
        <f>MAX(G12:G19)</f>
        <v>4704</v>
      </c>
      <c r="H23" s="42"/>
    </row>
    <row r="24" spans="2:8" ht="15.75" thickTop="1" x14ac:dyDescent="0.25"/>
  </sheetData>
  <mergeCells count="3">
    <mergeCell ref="B5:C5"/>
    <mergeCell ref="D12:D19"/>
    <mergeCell ref="B3:I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opLeftCell="A7" workbookViewId="0">
      <selection activeCell="F28" sqref="F28"/>
    </sheetView>
  </sheetViews>
  <sheetFormatPr defaultRowHeight="15" x14ac:dyDescent="0.25"/>
  <cols>
    <col min="1" max="1" width="9.140625" style="98"/>
    <col min="2" max="2" width="11.42578125" style="98" bestFit="1" customWidth="1"/>
    <col min="3" max="4" width="11" style="98" bestFit="1" customWidth="1"/>
    <col min="5" max="6" width="9.140625" style="98"/>
    <col min="7" max="8" width="11" style="98" bestFit="1" customWidth="1"/>
    <col min="9" max="9" width="9.140625" style="98"/>
    <col min="10" max="10" width="17.7109375" style="98" customWidth="1"/>
    <col min="11" max="16384" width="9.140625" style="98"/>
  </cols>
  <sheetData>
    <row r="2" spans="2:10" ht="15.75" thickBot="1" x14ac:dyDescent="0.3"/>
    <row r="3" spans="2:10" ht="17.25" thickTop="1" thickBot="1" x14ac:dyDescent="0.3">
      <c r="B3" s="163" t="s">
        <v>103</v>
      </c>
      <c r="C3" s="163"/>
      <c r="D3" s="163"/>
      <c r="E3" s="163"/>
      <c r="F3" s="163"/>
      <c r="G3" s="163"/>
      <c r="H3" s="163"/>
      <c r="I3" s="163"/>
      <c r="J3" s="163"/>
    </row>
    <row r="4" spans="2:10" ht="17.25" thickTop="1" thickBot="1" x14ac:dyDescent="0.3">
      <c r="B4" s="164" t="s">
        <v>104</v>
      </c>
      <c r="C4" s="165" t="s">
        <v>105</v>
      </c>
      <c r="D4" s="165"/>
      <c r="E4" s="165" t="s">
        <v>106</v>
      </c>
      <c r="F4" s="165"/>
      <c r="G4" s="165" t="s">
        <v>107</v>
      </c>
      <c r="H4" s="165"/>
      <c r="I4" s="164" t="s">
        <v>108</v>
      </c>
      <c r="J4" s="164"/>
    </row>
    <row r="5" spans="2:10" ht="17.25" thickTop="1" thickBot="1" x14ac:dyDescent="0.3">
      <c r="B5" s="164"/>
      <c r="C5" s="166" t="s">
        <v>92</v>
      </c>
      <c r="D5" s="166" t="s">
        <v>109</v>
      </c>
      <c r="E5" s="166" t="s">
        <v>92</v>
      </c>
      <c r="F5" s="166" t="s">
        <v>109</v>
      </c>
      <c r="G5" s="166" t="s">
        <v>92</v>
      </c>
      <c r="H5" s="166" t="s">
        <v>109</v>
      </c>
      <c r="I5" s="164"/>
      <c r="J5" s="164"/>
    </row>
    <row r="6" spans="2:10" ht="16.5" thickTop="1" x14ac:dyDescent="0.25">
      <c r="B6" s="167" t="s">
        <v>110</v>
      </c>
      <c r="C6" s="168">
        <v>129500</v>
      </c>
      <c r="D6" s="168">
        <v>126100</v>
      </c>
      <c r="E6" s="168">
        <v>3.55</v>
      </c>
      <c r="F6" s="168">
        <v>3.95</v>
      </c>
      <c r="G6" s="168">
        <f t="shared" ref="G6:H9" si="0">C6*E6</f>
        <v>459725</v>
      </c>
      <c r="H6" s="168">
        <f t="shared" si="0"/>
        <v>498095</v>
      </c>
      <c r="I6" s="169">
        <f>SUM(G6:H6)</f>
        <v>957820</v>
      </c>
      <c r="J6" s="170"/>
    </row>
    <row r="7" spans="2:10" ht="15.75" x14ac:dyDescent="0.25">
      <c r="B7" s="171" t="s">
        <v>111</v>
      </c>
      <c r="C7" s="172">
        <v>45800</v>
      </c>
      <c r="D7" s="172">
        <v>50500</v>
      </c>
      <c r="E7" s="172">
        <v>4.87</v>
      </c>
      <c r="F7" s="172">
        <v>4.1500000000000004</v>
      </c>
      <c r="G7" s="172">
        <f t="shared" si="0"/>
        <v>223046</v>
      </c>
      <c r="H7" s="172">
        <f t="shared" si="0"/>
        <v>209575.00000000003</v>
      </c>
      <c r="I7" s="173">
        <f>SUM(G7:H7)</f>
        <v>432621</v>
      </c>
      <c r="J7" s="174"/>
    </row>
    <row r="8" spans="2:10" ht="15.75" x14ac:dyDescent="0.25">
      <c r="B8" s="171" t="s">
        <v>112</v>
      </c>
      <c r="C8" s="172">
        <v>24900</v>
      </c>
      <c r="D8" s="172">
        <v>28600</v>
      </c>
      <c r="E8" s="172">
        <v>7.96</v>
      </c>
      <c r="F8" s="172">
        <v>6.99</v>
      </c>
      <c r="G8" s="172">
        <f t="shared" si="0"/>
        <v>198204</v>
      </c>
      <c r="H8" s="172">
        <f t="shared" si="0"/>
        <v>199914</v>
      </c>
      <c r="I8" s="173">
        <f>SUM(G8:H8)</f>
        <v>398118</v>
      </c>
      <c r="J8" s="174"/>
    </row>
    <row r="9" spans="2:10" ht="16.5" thickBot="1" x14ac:dyDescent="0.3">
      <c r="B9" s="175" t="s">
        <v>113</v>
      </c>
      <c r="C9" s="176">
        <v>11000</v>
      </c>
      <c r="D9" s="176">
        <v>9000</v>
      </c>
      <c r="E9" s="176">
        <v>1.1499999999999999</v>
      </c>
      <c r="F9" s="176">
        <v>1.5</v>
      </c>
      <c r="G9" s="176">
        <f t="shared" si="0"/>
        <v>12649.999999999998</v>
      </c>
      <c r="H9" s="176">
        <f t="shared" si="0"/>
        <v>13500</v>
      </c>
      <c r="I9" s="177">
        <f>SUM(G9:H9)</f>
        <v>26150</v>
      </c>
      <c r="J9" s="178"/>
    </row>
    <row r="10" spans="2:10" ht="17.25" thickTop="1" thickBot="1" x14ac:dyDescent="0.3">
      <c r="E10" s="179" t="s">
        <v>71</v>
      </c>
      <c r="F10" s="179"/>
      <c r="G10" s="180">
        <f>SUM(G6:G9)</f>
        <v>893625</v>
      </c>
      <c r="H10" s="180">
        <f>SUM(H6:H9)</f>
        <v>921084</v>
      </c>
      <c r="I10" s="181">
        <f>SUM(I6:J9)</f>
        <v>1814709</v>
      </c>
      <c r="J10" s="181"/>
    </row>
    <row r="11" spans="2:10" ht="17.25" thickTop="1" thickBot="1" x14ac:dyDescent="0.3">
      <c r="E11" s="182" t="s">
        <v>78</v>
      </c>
      <c r="F11" s="182"/>
      <c r="G11" s="183">
        <f>MIN(G6:G9)</f>
        <v>12649.999999999998</v>
      </c>
      <c r="H11" s="183">
        <f>MIN(H6:H9)</f>
        <v>13500</v>
      </c>
      <c r="I11" s="184">
        <f>MIN(I6:J9)</f>
        <v>26150</v>
      </c>
      <c r="J11" s="184"/>
    </row>
    <row r="12" spans="2:10" ht="17.25" thickTop="1" thickBot="1" x14ac:dyDescent="0.3">
      <c r="E12" s="182" t="s">
        <v>79</v>
      </c>
      <c r="F12" s="182"/>
      <c r="G12" s="183">
        <f>MAX(G6:G9)</f>
        <v>459725</v>
      </c>
      <c r="H12" s="183">
        <f>MAX(H6:H9)</f>
        <v>498095</v>
      </c>
      <c r="I12" s="184">
        <f>MAX(I6:J9)</f>
        <v>957820</v>
      </c>
      <c r="J12" s="184"/>
    </row>
    <row r="13" spans="2:10" ht="15.75" thickTop="1" x14ac:dyDescent="0.25"/>
    <row r="16" spans="2:10" x14ac:dyDescent="0.25">
      <c r="B16" s="42" t="s">
        <v>103</v>
      </c>
      <c r="C16" s="42"/>
      <c r="D16" s="42"/>
      <c r="E16" s="42"/>
      <c r="F16" s="42"/>
      <c r="G16" s="42"/>
      <c r="H16" s="42"/>
      <c r="I16" s="42"/>
      <c r="J16" s="42"/>
    </row>
    <row r="17" spans="2:10" x14ac:dyDescent="0.25">
      <c r="B17" s="42" t="s">
        <v>104</v>
      </c>
      <c r="C17" s="42" t="s">
        <v>105</v>
      </c>
      <c r="D17" s="42"/>
      <c r="E17" s="42" t="s">
        <v>106</v>
      </c>
      <c r="F17" s="42"/>
      <c r="G17" s="42" t="s">
        <v>107</v>
      </c>
      <c r="H17" s="42"/>
      <c r="I17" s="42" t="s">
        <v>108</v>
      </c>
      <c r="J17" s="42"/>
    </row>
    <row r="18" spans="2:10" x14ac:dyDescent="0.25">
      <c r="B18" s="42"/>
      <c r="C18" s="42" t="s">
        <v>92</v>
      </c>
      <c r="D18" s="42" t="s">
        <v>109</v>
      </c>
      <c r="E18" s="42" t="s">
        <v>92</v>
      </c>
      <c r="F18" s="42" t="s">
        <v>109</v>
      </c>
      <c r="G18" s="42" t="s">
        <v>92</v>
      </c>
      <c r="H18" s="42" t="s">
        <v>109</v>
      </c>
      <c r="I18" s="42"/>
      <c r="J18" s="42"/>
    </row>
    <row r="19" spans="2:10" x14ac:dyDescent="0.25">
      <c r="B19" s="42" t="s">
        <v>110</v>
      </c>
      <c r="C19" s="42">
        <v>129500</v>
      </c>
      <c r="D19" s="42">
        <v>126100</v>
      </c>
      <c r="E19" s="42">
        <v>3.55</v>
      </c>
      <c r="F19" s="42">
        <v>3.95</v>
      </c>
      <c r="G19" s="42">
        <f t="shared" ref="G19:H22" si="1">C19*E19</f>
        <v>459725</v>
      </c>
      <c r="H19" s="42">
        <f t="shared" si="1"/>
        <v>498095</v>
      </c>
      <c r="I19" s="42">
        <f>SUM(G19:H19)</f>
        <v>957820</v>
      </c>
      <c r="J19" s="42"/>
    </row>
    <row r="20" spans="2:10" x14ac:dyDescent="0.25">
      <c r="B20" s="42" t="s">
        <v>111</v>
      </c>
      <c r="C20" s="42">
        <v>45800</v>
      </c>
      <c r="D20" s="42">
        <v>50500</v>
      </c>
      <c r="E20" s="42">
        <v>4.87</v>
      </c>
      <c r="F20" s="42">
        <v>4.1500000000000004</v>
      </c>
      <c r="G20" s="42">
        <f t="shared" si="1"/>
        <v>223046</v>
      </c>
      <c r="H20" s="42">
        <f t="shared" si="1"/>
        <v>209575.00000000003</v>
      </c>
      <c r="I20" s="42">
        <f>SUM(G20:H20)</f>
        <v>432621</v>
      </c>
      <c r="J20" s="42"/>
    </row>
    <row r="21" spans="2:10" x14ac:dyDescent="0.25">
      <c r="B21" s="42" t="s">
        <v>112</v>
      </c>
      <c r="C21" s="42">
        <v>24900</v>
      </c>
      <c r="D21" s="42">
        <v>28600</v>
      </c>
      <c r="E21" s="42">
        <v>7.96</v>
      </c>
      <c r="F21" s="42">
        <v>6.99</v>
      </c>
      <c r="G21" s="42">
        <f t="shared" si="1"/>
        <v>198204</v>
      </c>
      <c r="H21" s="42">
        <f t="shared" si="1"/>
        <v>199914</v>
      </c>
      <c r="I21" s="42">
        <f>SUM(G21:H21)</f>
        <v>398118</v>
      </c>
      <c r="J21" s="42"/>
    </row>
    <row r="22" spans="2:10" x14ac:dyDescent="0.25">
      <c r="B22" s="42" t="s">
        <v>113</v>
      </c>
      <c r="C22" s="42">
        <v>11000</v>
      </c>
      <c r="D22" s="42">
        <v>9000</v>
      </c>
      <c r="E22" s="42">
        <v>1.1499999999999999</v>
      </c>
      <c r="F22" s="42">
        <v>1.5</v>
      </c>
      <c r="G22" s="42">
        <f t="shared" si="1"/>
        <v>12649.999999999998</v>
      </c>
      <c r="H22" s="42">
        <f t="shared" si="1"/>
        <v>13500</v>
      </c>
      <c r="I22" s="42">
        <f>SUM(G22:H22)</f>
        <v>26150</v>
      </c>
      <c r="J22" s="42"/>
    </row>
    <row r="23" spans="2:10" x14ac:dyDescent="0.25">
      <c r="B23" s="42"/>
      <c r="C23" s="42"/>
      <c r="D23" s="42"/>
      <c r="E23" s="42" t="s">
        <v>71</v>
      </c>
      <c r="F23" s="42"/>
      <c r="G23" s="42">
        <f>SUM(G19:G22)</f>
        <v>893625</v>
      </c>
      <c r="H23" s="42">
        <f>SUM(H19:H22)</f>
        <v>921084</v>
      </c>
      <c r="I23" s="42">
        <f>SUM(I19:J22)</f>
        <v>1814709</v>
      </c>
      <c r="J23" s="42"/>
    </row>
    <row r="24" spans="2:10" x14ac:dyDescent="0.25">
      <c r="B24" s="42"/>
      <c r="C24" s="42"/>
      <c r="D24" s="42"/>
      <c r="E24" s="42" t="s">
        <v>78</v>
      </c>
      <c r="F24" s="42"/>
      <c r="G24" s="42">
        <f>MIN(G19:G22)</f>
        <v>12649.999999999998</v>
      </c>
      <c r="H24" s="42">
        <f>MIN(H19:H22)</f>
        <v>13500</v>
      </c>
      <c r="I24" s="42">
        <f>MIN(I19:J22)</f>
        <v>26150</v>
      </c>
      <c r="J24" s="42"/>
    </row>
    <row r="25" spans="2:10" x14ac:dyDescent="0.25">
      <c r="B25" s="42"/>
      <c r="C25" s="42"/>
      <c r="D25" s="42"/>
      <c r="E25" s="42" t="s">
        <v>79</v>
      </c>
      <c r="F25" s="42"/>
      <c r="G25" s="42">
        <f>MAX(G19:G22)</f>
        <v>459725</v>
      </c>
      <c r="H25" s="42">
        <f>MAX(H19:H22)</f>
        <v>498095</v>
      </c>
      <c r="I25" s="42">
        <f>MAX(I19:J22)</f>
        <v>957820</v>
      </c>
      <c r="J25" s="42"/>
    </row>
  </sheetData>
  <mergeCells count="16">
    <mergeCell ref="E11:F11"/>
    <mergeCell ref="I11:J11"/>
    <mergeCell ref="E12:F12"/>
    <mergeCell ref="I12:J12"/>
    <mergeCell ref="I6:J6"/>
    <mergeCell ref="I7:J7"/>
    <mergeCell ref="I8:J8"/>
    <mergeCell ref="I9:J9"/>
    <mergeCell ref="E10:F10"/>
    <mergeCell ref="I10:J10"/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"/>
  <sheetViews>
    <sheetView workbookViewId="0">
      <selection activeCell="M10" sqref="M10"/>
    </sheetView>
  </sheetViews>
  <sheetFormatPr defaultRowHeight="15" x14ac:dyDescent="0.25"/>
  <cols>
    <col min="1" max="16384" width="9.140625" style="186"/>
  </cols>
  <sheetData>
    <row r="2" spans="2:14" ht="21" x14ac:dyDescent="0.35">
      <c r="B2" s="189" t="s">
        <v>114</v>
      </c>
      <c r="C2" s="189"/>
      <c r="D2" s="189"/>
      <c r="E2" s="189"/>
      <c r="F2" s="189"/>
    </row>
    <row r="5" spans="2:14" ht="18.75" x14ac:dyDescent="0.3">
      <c r="L5" s="190" t="s">
        <v>115</v>
      </c>
      <c r="M5" s="190"/>
      <c r="N5" s="190"/>
    </row>
    <row r="6" spans="2:14" ht="18.75" x14ac:dyDescent="0.3">
      <c r="L6" s="190" t="s">
        <v>116</v>
      </c>
      <c r="M6" s="190"/>
      <c r="N6" s="190"/>
    </row>
    <row r="7" spans="2:14" ht="18.75" x14ac:dyDescent="0.3">
      <c r="L7" s="190" t="s">
        <v>117</v>
      </c>
      <c r="M7" s="190"/>
      <c r="N7" s="190"/>
    </row>
  </sheetData>
  <mergeCells count="1">
    <mergeCell ref="B2:F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5361" r:id="rId3">
          <objectPr defaultSize="0" autoPict="0" r:id="rId4">
            <anchor moveWithCells="1" sizeWithCells="1">
              <from>
                <xdr:col>4</xdr:col>
                <xdr:colOff>85725</xdr:colOff>
                <xdr:row>4</xdr:row>
                <xdr:rowOff>47625</xdr:rowOff>
              </from>
              <to>
                <xdr:col>9</xdr:col>
                <xdr:colOff>342900</xdr:colOff>
                <xdr:row>22</xdr:row>
                <xdr:rowOff>142875</xdr:rowOff>
              </to>
            </anchor>
          </objectPr>
        </oleObject>
      </mc:Choice>
      <mc:Fallback>
        <oleObject progId="Paint.Picture" shapeId="15361" r:id="rId3"/>
      </mc:Fallback>
    </mc:AlternateContent>
    <mc:AlternateContent xmlns:mc="http://schemas.openxmlformats.org/markup-compatibility/2006">
      <mc:Choice Requires="x14">
        <oleObject progId="Paint.Picture" shapeId="15362" r:id="rId5">
          <objectPr defaultSize="0" autoPict="0" r:id="rId6">
            <anchor moveWithCells="1" sizeWithCells="1">
              <from>
                <xdr:col>1</xdr:col>
                <xdr:colOff>400050</xdr:colOff>
                <xdr:row>19</xdr:row>
                <xdr:rowOff>161925</xdr:rowOff>
              </from>
              <to>
                <xdr:col>2</xdr:col>
                <xdr:colOff>428625</xdr:colOff>
                <xdr:row>22</xdr:row>
                <xdr:rowOff>171450</xdr:rowOff>
              </to>
            </anchor>
          </objectPr>
        </oleObject>
      </mc:Choice>
      <mc:Fallback>
        <oleObject progId="Paint.Picture" shapeId="15362" r:id="rId5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P12"/>
  <sheetViews>
    <sheetView workbookViewId="0">
      <selection activeCell="O9" sqref="O9"/>
    </sheetView>
  </sheetViews>
  <sheetFormatPr defaultRowHeight="15" x14ac:dyDescent="0.25"/>
  <cols>
    <col min="1" max="7" width="9.140625" style="188"/>
    <col min="8" max="8" width="7.5703125" style="188" customWidth="1"/>
    <col min="9" max="12" width="5.7109375" style="188" customWidth="1"/>
    <col min="13" max="13" width="7" style="188" customWidth="1"/>
    <col min="14" max="16384" width="9.140625" style="188"/>
  </cols>
  <sheetData>
    <row r="4" spans="3:16" ht="15.75" x14ac:dyDescent="0.25">
      <c r="C4" s="194" t="s">
        <v>118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</row>
    <row r="5" spans="3:16" ht="15.75" thickBot="1" x14ac:dyDescent="0.3"/>
    <row r="6" spans="3:16" ht="48" customHeight="1" thickBot="1" x14ac:dyDescent="0.3">
      <c r="H6" s="17"/>
      <c r="I6" s="191">
        <v>8</v>
      </c>
      <c r="J6" s="192"/>
      <c r="K6" s="191">
        <v>9</v>
      </c>
      <c r="L6" s="192"/>
      <c r="M6" s="17"/>
    </row>
    <row r="7" spans="3:16" ht="59.25" customHeight="1" thickBot="1" x14ac:dyDescent="0.35">
      <c r="H7" s="17"/>
      <c r="I7" s="193"/>
      <c r="J7" s="191">
        <v>7</v>
      </c>
      <c r="K7" s="192"/>
      <c r="L7" s="193"/>
      <c r="M7" s="17"/>
    </row>
    <row r="8" spans="3:16" ht="54" customHeight="1" thickBot="1" x14ac:dyDescent="0.3">
      <c r="H8" s="17"/>
      <c r="I8" s="191">
        <v>5</v>
      </c>
      <c r="J8" s="192"/>
      <c r="K8" s="191">
        <v>6</v>
      </c>
      <c r="L8" s="192"/>
      <c r="M8" s="17"/>
    </row>
    <row r="9" spans="3:16" ht="61.5" customHeight="1" thickBot="1" x14ac:dyDescent="0.35">
      <c r="H9" s="17"/>
      <c r="I9" s="193"/>
      <c r="J9" s="191">
        <v>4</v>
      </c>
      <c r="K9" s="192"/>
      <c r="L9" s="193"/>
      <c r="M9" s="17"/>
    </row>
    <row r="10" spans="3:16" ht="60" customHeight="1" thickBot="1" x14ac:dyDescent="0.3">
      <c r="H10" s="17"/>
      <c r="I10" s="191">
        <v>2</v>
      </c>
      <c r="J10" s="192"/>
      <c r="K10" s="191">
        <v>3</v>
      </c>
      <c r="L10" s="192"/>
      <c r="M10" s="17"/>
    </row>
    <row r="11" spans="3:16" ht="60.75" customHeight="1" thickBot="1" x14ac:dyDescent="0.35">
      <c r="H11" s="17"/>
      <c r="I11" s="193"/>
      <c r="J11" s="191">
        <v>1</v>
      </c>
      <c r="K11" s="192"/>
      <c r="L11" s="193"/>
      <c r="M11" s="17"/>
    </row>
    <row r="12" spans="3:16" ht="42" customHeight="1" x14ac:dyDescent="0.25">
      <c r="H12" s="17"/>
      <c r="I12" s="17"/>
      <c r="J12" s="17"/>
      <c r="K12" s="17"/>
      <c r="L12" s="17"/>
      <c r="M12" s="17"/>
    </row>
  </sheetData>
  <mergeCells count="10">
    <mergeCell ref="K10:L10"/>
    <mergeCell ref="J11:K11"/>
    <mergeCell ref="C4:P4"/>
    <mergeCell ref="I6:J6"/>
    <mergeCell ref="K6:L6"/>
    <mergeCell ref="J7:K7"/>
    <mergeCell ref="I8:J8"/>
    <mergeCell ref="K8:L8"/>
    <mergeCell ref="J9:K9"/>
    <mergeCell ref="I10:J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6387" r:id="rId3">
          <objectPr defaultSize="0" autoPict="0" r:id="rId4">
            <anchor moveWithCells="1" sizeWithCells="1">
              <from>
                <xdr:col>1</xdr:col>
                <xdr:colOff>0</xdr:colOff>
                <xdr:row>5</xdr:row>
                <xdr:rowOff>0</xdr:rowOff>
              </from>
              <to>
                <xdr:col>5</xdr:col>
                <xdr:colOff>571500</xdr:colOff>
                <xdr:row>11</xdr:row>
                <xdr:rowOff>304800</xdr:rowOff>
              </to>
            </anchor>
          </objectPr>
        </oleObject>
      </mc:Choice>
      <mc:Fallback>
        <oleObject progId="Paint.Picture" shapeId="16387" r:id="rId3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J11"/>
  <sheetViews>
    <sheetView workbookViewId="0">
      <selection activeCell="F2" sqref="F2"/>
    </sheetView>
  </sheetViews>
  <sheetFormatPr defaultRowHeight="15" x14ac:dyDescent="0.25"/>
  <cols>
    <col min="1" max="8" width="9.140625" style="16"/>
    <col min="9" max="9" width="19.42578125" style="16" customWidth="1"/>
    <col min="10" max="16384" width="9.140625" style="16"/>
  </cols>
  <sheetData>
    <row r="4" spans="8:10" ht="19.5" customHeight="1" x14ac:dyDescent="0.25"/>
    <row r="5" spans="8:10" ht="37.5" customHeight="1" x14ac:dyDescent="0.25">
      <c r="H5" s="17"/>
      <c r="I5" s="17"/>
      <c r="J5" s="17"/>
    </row>
    <row r="6" spans="8:10" ht="81.75" customHeight="1" x14ac:dyDescent="0.25">
      <c r="H6" s="17"/>
      <c r="I6" s="196" t="s">
        <v>119</v>
      </c>
      <c r="J6" s="195"/>
    </row>
    <row r="7" spans="8:10" ht="38.25" customHeight="1" x14ac:dyDescent="0.25">
      <c r="H7" s="195"/>
      <c r="I7" s="195"/>
      <c r="J7" s="17"/>
    </row>
    <row r="9" spans="8:10" ht="35.25" customHeight="1" x14ac:dyDescent="0.25">
      <c r="H9" s="17"/>
      <c r="I9" s="17"/>
      <c r="J9" s="17"/>
    </row>
    <row r="10" spans="8:10" ht="85.5" customHeight="1" x14ac:dyDescent="0.25">
      <c r="H10" s="17"/>
      <c r="I10" s="197" t="s">
        <v>120</v>
      </c>
      <c r="J10" s="17"/>
    </row>
    <row r="11" spans="8:10" ht="29.25" customHeight="1" x14ac:dyDescent="0.25">
      <c r="H11" s="17"/>
      <c r="I11" s="17"/>
      <c r="J11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8:C16"/>
  <sheetViews>
    <sheetView topLeftCell="A7" workbookViewId="0">
      <selection activeCell="K16" sqref="K16"/>
    </sheetView>
  </sheetViews>
  <sheetFormatPr defaultRowHeight="15" x14ac:dyDescent="0.25"/>
  <cols>
    <col min="1" max="16384" width="9.140625" style="16"/>
  </cols>
  <sheetData>
    <row r="8" spans="3:3" ht="23.25" x14ac:dyDescent="0.35">
      <c r="C8" s="198" t="s">
        <v>121</v>
      </c>
    </row>
    <row r="9" spans="3:3" ht="15.75" x14ac:dyDescent="0.25">
      <c r="C9" s="199"/>
    </row>
    <row r="10" spans="3:3" ht="35.25" x14ac:dyDescent="0.5">
      <c r="C10" s="200" t="s">
        <v>122</v>
      </c>
    </row>
    <row r="11" spans="3:3" ht="15.75" x14ac:dyDescent="0.25">
      <c r="C11" s="199"/>
    </row>
    <row r="12" spans="3:3" ht="45" x14ac:dyDescent="0.6">
      <c r="C12" s="201" t="s">
        <v>123</v>
      </c>
    </row>
    <row r="13" spans="3:3" ht="15.75" x14ac:dyDescent="0.25">
      <c r="C13" s="199"/>
    </row>
    <row r="14" spans="3:3" ht="60" x14ac:dyDescent="0.8">
      <c r="C14" s="202" t="s">
        <v>124</v>
      </c>
    </row>
    <row r="15" spans="3:3" ht="15.75" x14ac:dyDescent="0.25">
      <c r="C15" s="199"/>
    </row>
    <row r="16" spans="3:3" ht="90.75" x14ac:dyDescent="1.2">
      <c r="C16" s="203" t="s">
        <v>125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8433" r:id="rId3">
          <objectPr defaultSize="0" r:id="rId4">
            <anchor moveWithCells="1" sizeWithCells="1">
              <from>
                <xdr:col>11</xdr:col>
                <xdr:colOff>476250</xdr:colOff>
                <xdr:row>9</xdr:row>
                <xdr:rowOff>57150</xdr:rowOff>
              </from>
              <to>
                <xdr:col>14</xdr:col>
                <xdr:colOff>152400</xdr:colOff>
                <xdr:row>15</xdr:row>
                <xdr:rowOff>361950</xdr:rowOff>
              </to>
            </anchor>
          </objectPr>
        </oleObject>
      </mc:Choice>
      <mc:Fallback>
        <oleObject progId="Paint.Picture" shapeId="18433" r:id="rId3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Q16"/>
  <sheetViews>
    <sheetView topLeftCell="A4" workbookViewId="0">
      <selection activeCell="J2" sqref="J2"/>
    </sheetView>
  </sheetViews>
  <sheetFormatPr defaultRowHeight="15" x14ac:dyDescent="0.25"/>
  <cols>
    <col min="1" max="16384" width="9.140625" style="185"/>
  </cols>
  <sheetData>
    <row r="2" spans="3:17" ht="31.5" x14ac:dyDescent="0.5">
      <c r="E2" s="211" t="s">
        <v>135</v>
      </c>
      <c r="F2" s="211"/>
      <c r="G2" s="211"/>
      <c r="H2" s="211"/>
    </row>
    <row r="5" spans="3:17" ht="18" x14ac:dyDescent="0.25">
      <c r="C5" s="204"/>
      <c r="D5" s="205"/>
      <c r="E5" s="205"/>
      <c r="F5" s="205"/>
      <c r="G5" s="205"/>
      <c r="H5" s="205"/>
      <c r="I5" s="205"/>
      <c r="K5" s="207" t="s">
        <v>126</v>
      </c>
      <c r="L5" s="208"/>
      <c r="M5" s="208"/>
      <c r="N5" s="208"/>
      <c r="O5" s="208"/>
      <c r="P5" s="208"/>
      <c r="Q5" s="208"/>
    </row>
    <row r="6" spans="3:17" ht="18" x14ac:dyDescent="0.25">
      <c r="C6" s="205"/>
      <c r="D6" s="205"/>
      <c r="E6" s="205"/>
      <c r="F6" s="205"/>
      <c r="G6" s="205"/>
      <c r="H6" s="205"/>
      <c r="I6" s="205"/>
      <c r="K6" s="207"/>
      <c r="L6" s="207"/>
      <c r="M6" s="208"/>
      <c r="N6" s="208"/>
      <c r="O6" s="208"/>
      <c r="P6" s="208"/>
      <c r="Q6" s="208"/>
    </row>
    <row r="7" spans="3:17" ht="18" x14ac:dyDescent="0.25">
      <c r="K7" s="207" t="s">
        <v>127</v>
      </c>
      <c r="L7" s="208"/>
      <c r="M7" s="208"/>
      <c r="N7" s="208"/>
      <c r="O7" s="208"/>
      <c r="P7" s="208"/>
      <c r="Q7" s="208"/>
    </row>
    <row r="8" spans="3:17" ht="18" x14ac:dyDescent="0.25">
      <c r="K8" s="207"/>
      <c r="L8" s="207"/>
      <c r="M8" s="208"/>
      <c r="N8" s="208"/>
      <c r="O8" s="208"/>
      <c r="P8" s="208"/>
      <c r="Q8" s="208"/>
    </row>
    <row r="9" spans="3:17" ht="18" x14ac:dyDescent="0.25">
      <c r="K9" s="207" t="s">
        <v>1</v>
      </c>
      <c r="L9" s="209" t="s">
        <v>128</v>
      </c>
      <c r="M9" s="209"/>
      <c r="N9" s="209"/>
      <c r="O9" s="209"/>
      <c r="P9" s="209"/>
      <c r="Q9" s="208"/>
    </row>
    <row r="10" spans="3:17" ht="18" x14ac:dyDescent="0.25">
      <c r="K10" s="207"/>
      <c r="L10" s="207"/>
      <c r="M10" s="208"/>
      <c r="N10" s="208"/>
      <c r="O10" s="208"/>
      <c r="P10" s="208"/>
      <c r="Q10" s="208"/>
    </row>
    <row r="11" spans="3:17" ht="18" x14ac:dyDescent="0.25">
      <c r="K11" s="207" t="s">
        <v>12</v>
      </c>
      <c r="L11" s="209" t="s">
        <v>129</v>
      </c>
      <c r="M11" s="209"/>
      <c r="N11" s="209"/>
      <c r="O11" s="209"/>
      <c r="P11" s="209"/>
      <c r="Q11" s="208"/>
    </row>
    <row r="12" spans="3:17" ht="18" x14ac:dyDescent="0.25">
      <c r="K12" s="207"/>
      <c r="L12" s="207"/>
      <c r="M12" s="208"/>
      <c r="N12" s="208"/>
      <c r="O12" s="208"/>
      <c r="P12" s="208"/>
      <c r="Q12" s="208"/>
    </row>
    <row r="13" spans="3:17" ht="18" x14ac:dyDescent="0.25">
      <c r="K13" s="207" t="s">
        <v>130</v>
      </c>
      <c r="L13" s="209" t="s">
        <v>131</v>
      </c>
      <c r="M13" s="209"/>
      <c r="N13" s="209"/>
      <c r="O13" s="209"/>
      <c r="P13" s="209"/>
      <c r="Q13" s="209"/>
    </row>
    <row r="14" spans="3:17" ht="18" x14ac:dyDescent="0.25">
      <c r="K14" s="207"/>
      <c r="L14" s="207"/>
      <c r="M14" s="208"/>
      <c r="N14" s="208"/>
      <c r="O14" s="208"/>
      <c r="P14" s="208"/>
      <c r="Q14" s="208"/>
    </row>
    <row r="15" spans="3:17" ht="18" x14ac:dyDescent="0.25">
      <c r="K15" s="207" t="s">
        <v>132</v>
      </c>
      <c r="L15" s="210" t="s">
        <v>134</v>
      </c>
      <c r="M15" s="209"/>
      <c r="N15" s="209"/>
      <c r="O15" s="209"/>
      <c r="P15" s="209"/>
      <c r="Q15" s="209"/>
    </row>
    <row r="16" spans="3:17" ht="18" x14ac:dyDescent="0.25">
      <c r="K16" s="207"/>
      <c r="L16" s="210" t="s">
        <v>133</v>
      </c>
      <c r="M16" s="209"/>
      <c r="N16" s="209"/>
      <c r="O16" s="209"/>
      <c r="P16" s="209"/>
      <c r="Q16" s="209"/>
    </row>
  </sheetData>
  <mergeCells count="5">
    <mergeCell ref="L9:P9"/>
    <mergeCell ref="L11:P11"/>
    <mergeCell ref="L13:Q13"/>
    <mergeCell ref="L15:Q15"/>
    <mergeCell ref="L16:Q1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9458" r:id="rId3">
          <objectPr defaultSize="0" autoPict="0" r:id="rId4">
            <anchor moveWithCells="1" sizeWithCells="1">
              <from>
                <xdr:col>3</xdr:col>
                <xdr:colOff>0</xdr:colOff>
                <xdr:row>5</xdr:row>
                <xdr:rowOff>171450</xdr:rowOff>
              </from>
              <to>
                <xdr:col>7</xdr:col>
                <xdr:colOff>85725</xdr:colOff>
                <xdr:row>19</xdr:row>
                <xdr:rowOff>28575</xdr:rowOff>
              </to>
            </anchor>
          </objectPr>
        </oleObject>
      </mc:Choice>
      <mc:Fallback>
        <oleObject progId="Paint.Picture" shapeId="19458" r:id="rId3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6"/>
  <sheetViews>
    <sheetView workbookViewId="0">
      <selection activeCell="B2" sqref="B2"/>
    </sheetView>
  </sheetViews>
  <sheetFormatPr defaultRowHeight="15" x14ac:dyDescent="0.25"/>
  <cols>
    <col min="1" max="16384" width="9.140625" style="208"/>
  </cols>
  <sheetData>
    <row r="2" spans="2:10" ht="18.75" x14ac:dyDescent="0.3">
      <c r="B2" s="212" t="s">
        <v>136</v>
      </c>
      <c r="C2" s="212"/>
      <c r="D2" s="212"/>
      <c r="E2" s="212"/>
      <c r="F2" s="212"/>
      <c r="G2" s="212"/>
    </row>
    <row r="4" spans="2:10" ht="15.75" x14ac:dyDescent="0.25">
      <c r="G4" s="17"/>
      <c r="H4" s="17"/>
      <c r="I4" s="17"/>
      <c r="J4" s="17"/>
    </row>
    <row r="5" spans="2:10" ht="15.75" x14ac:dyDescent="0.25">
      <c r="G5" s="17"/>
      <c r="H5" s="17"/>
      <c r="I5" s="17"/>
      <c r="J5" s="17"/>
    </row>
    <row r="6" spans="2:10" ht="15.75" x14ac:dyDescent="0.25">
      <c r="G6" s="17"/>
      <c r="H6" s="17"/>
      <c r="I6" s="17"/>
      <c r="J6" s="17"/>
    </row>
    <row r="7" spans="2:10" ht="15.75" x14ac:dyDescent="0.25">
      <c r="G7" s="17"/>
      <c r="H7" s="17"/>
      <c r="I7" s="17"/>
      <c r="J7" s="17"/>
    </row>
    <row r="8" spans="2:10" ht="15.75" x14ac:dyDescent="0.25">
      <c r="G8" s="17"/>
      <c r="H8" s="17"/>
      <c r="I8" s="17"/>
      <c r="J8" s="17"/>
    </row>
    <row r="9" spans="2:10" ht="15.75" x14ac:dyDescent="0.25">
      <c r="G9" s="17"/>
      <c r="H9" s="17"/>
      <c r="I9" s="17"/>
      <c r="J9" s="17"/>
    </row>
    <row r="10" spans="2:10" ht="15.75" x14ac:dyDescent="0.25">
      <c r="G10" s="17"/>
      <c r="H10" s="17"/>
      <c r="I10" s="17"/>
      <c r="J10" s="17"/>
    </row>
    <row r="12" spans="2:10" ht="15.75" x14ac:dyDescent="0.25">
      <c r="G12" s="17"/>
      <c r="H12" s="17"/>
      <c r="I12" s="17"/>
      <c r="J12" s="17"/>
    </row>
    <row r="13" spans="2:10" ht="15.75" x14ac:dyDescent="0.25">
      <c r="G13" s="17"/>
      <c r="H13" s="17"/>
      <c r="I13" s="17"/>
      <c r="J13" s="17"/>
    </row>
    <row r="14" spans="2:10" ht="15.75" x14ac:dyDescent="0.25">
      <c r="G14" s="17"/>
      <c r="H14" s="17"/>
      <c r="I14" s="17"/>
      <c r="J14" s="17"/>
    </row>
    <row r="15" spans="2:10" ht="15.75" x14ac:dyDescent="0.25">
      <c r="G15" s="17"/>
      <c r="H15" s="17"/>
      <c r="I15" s="17"/>
      <c r="J15" s="17"/>
    </row>
    <row r="16" spans="2:10" ht="15.75" x14ac:dyDescent="0.25">
      <c r="G16" s="17"/>
      <c r="H16" s="17"/>
      <c r="I16" s="17"/>
      <c r="J16" s="17"/>
    </row>
    <row r="17" spans="7:10" ht="15.75" x14ac:dyDescent="0.25">
      <c r="G17" s="17"/>
      <c r="H17" s="17"/>
      <c r="I17" s="17"/>
      <c r="J17" s="17"/>
    </row>
    <row r="18" spans="7:10" ht="15.75" x14ac:dyDescent="0.25">
      <c r="G18" s="17"/>
      <c r="H18" s="17"/>
      <c r="I18" s="17"/>
      <c r="J18" s="17"/>
    </row>
    <row r="20" spans="7:10" ht="15.75" x14ac:dyDescent="0.25">
      <c r="G20" s="17"/>
      <c r="H20" s="17"/>
      <c r="I20" s="17"/>
      <c r="J20" s="17"/>
    </row>
    <row r="21" spans="7:10" ht="15.75" x14ac:dyDescent="0.25">
      <c r="G21" s="17"/>
      <c r="H21" s="17"/>
      <c r="I21" s="17"/>
      <c r="J21" s="17"/>
    </row>
    <row r="22" spans="7:10" ht="15.75" x14ac:dyDescent="0.25">
      <c r="G22" s="17"/>
      <c r="H22" s="17"/>
      <c r="I22" s="17"/>
      <c r="J22" s="17"/>
    </row>
    <row r="23" spans="7:10" ht="15.75" x14ac:dyDescent="0.25">
      <c r="G23" s="17"/>
      <c r="H23" s="17"/>
      <c r="I23" s="17"/>
      <c r="J23" s="17"/>
    </row>
    <row r="24" spans="7:10" ht="15.75" x14ac:dyDescent="0.25">
      <c r="G24" s="17"/>
      <c r="H24" s="17"/>
      <c r="I24" s="17"/>
      <c r="J24" s="17"/>
    </row>
    <row r="25" spans="7:10" ht="15.75" x14ac:dyDescent="0.25">
      <c r="G25" s="17"/>
      <c r="H25" s="17"/>
      <c r="I25" s="17"/>
      <c r="J25" s="17"/>
    </row>
    <row r="26" spans="7:10" ht="15.75" x14ac:dyDescent="0.25">
      <c r="G26" s="17"/>
      <c r="H26" s="17"/>
      <c r="I26" s="17"/>
      <c r="J26" s="17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20481" r:id="rId3">
          <objectPr defaultSize="0" autoPict="0" r:id="rId4">
            <anchor moveWithCells="1">
              <from>
                <xdr:col>0</xdr:col>
                <xdr:colOff>438150</xdr:colOff>
                <xdr:row>2</xdr:row>
                <xdr:rowOff>171450</xdr:rowOff>
              </from>
              <to>
                <xdr:col>5</xdr:col>
                <xdr:colOff>47625</xdr:colOff>
                <xdr:row>28</xdr:row>
                <xdr:rowOff>19050</xdr:rowOff>
              </to>
            </anchor>
          </objectPr>
        </oleObject>
      </mc:Choice>
      <mc:Fallback>
        <oleObject progId="Paint.Picture" shapeId="20481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workbookViewId="0">
      <selection activeCell="D3" sqref="D3:K3"/>
    </sheetView>
  </sheetViews>
  <sheetFormatPr defaultRowHeight="15" x14ac:dyDescent="0.25"/>
  <cols>
    <col min="1" max="16384" width="9.140625" style="16"/>
  </cols>
  <sheetData>
    <row r="3" spans="2:14" ht="23.25" x14ac:dyDescent="0.35">
      <c r="D3" s="15" t="s">
        <v>0</v>
      </c>
      <c r="E3" s="15"/>
      <c r="F3" s="15"/>
      <c r="G3" s="15"/>
      <c r="H3" s="15"/>
      <c r="I3" s="15"/>
      <c r="J3" s="15"/>
      <c r="K3" s="15"/>
    </row>
    <row r="6" spans="2:14" ht="16.5" thickBot="1" x14ac:dyDescent="0.3">
      <c r="B6" s="17"/>
      <c r="C6" s="17"/>
      <c r="D6" s="17"/>
      <c r="E6" s="17"/>
      <c r="F6" s="17"/>
      <c r="G6" s="17"/>
      <c r="I6" s="17"/>
      <c r="J6" s="17"/>
      <c r="K6" s="17"/>
      <c r="L6" s="17"/>
      <c r="M6" s="17"/>
      <c r="N6" s="17"/>
    </row>
    <row r="7" spans="2:14" ht="16.5" thickBot="1" x14ac:dyDescent="0.3">
      <c r="B7" s="17"/>
      <c r="C7" s="19"/>
      <c r="D7" s="20"/>
      <c r="E7" s="20"/>
      <c r="F7" s="21"/>
      <c r="G7" s="17"/>
      <c r="I7" s="17"/>
      <c r="J7" s="17"/>
      <c r="K7" s="17"/>
      <c r="L7" s="17"/>
      <c r="M7" s="17"/>
      <c r="N7" s="17"/>
    </row>
    <row r="8" spans="2:14" ht="15.75" x14ac:dyDescent="0.25">
      <c r="B8" s="17"/>
      <c r="C8" s="6"/>
      <c r="D8" s="7"/>
      <c r="E8" s="7"/>
      <c r="F8" s="8"/>
      <c r="G8" s="17"/>
      <c r="I8" s="17"/>
      <c r="J8" s="17"/>
      <c r="K8" s="17"/>
      <c r="L8" s="17"/>
      <c r="M8" s="17"/>
      <c r="N8" s="17"/>
    </row>
    <row r="9" spans="2:14" ht="15.75" x14ac:dyDescent="0.25">
      <c r="B9" s="17"/>
      <c r="C9" s="9"/>
      <c r="D9" s="10"/>
      <c r="E9" s="10"/>
      <c r="F9" s="11"/>
      <c r="G9" s="17"/>
      <c r="I9" s="17"/>
      <c r="J9" s="17"/>
      <c r="K9" s="17"/>
      <c r="L9" s="17"/>
      <c r="M9" s="17"/>
      <c r="N9" s="17"/>
    </row>
    <row r="10" spans="2:14" ht="15.75" x14ac:dyDescent="0.25">
      <c r="B10" s="17"/>
      <c r="C10" s="9"/>
      <c r="D10" s="10"/>
      <c r="E10" s="10"/>
      <c r="F10" s="11"/>
      <c r="G10" s="17"/>
      <c r="I10" s="17"/>
      <c r="J10" s="17"/>
      <c r="K10" s="17"/>
      <c r="L10" s="17"/>
      <c r="M10" s="17"/>
      <c r="N10" s="17"/>
    </row>
    <row r="11" spans="2:14" ht="15.75" x14ac:dyDescent="0.25">
      <c r="B11" s="17"/>
      <c r="C11" s="9"/>
      <c r="D11" s="10"/>
      <c r="E11" s="10"/>
      <c r="F11" s="11"/>
      <c r="G11" s="17"/>
      <c r="I11" s="17"/>
      <c r="J11" s="17"/>
      <c r="K11" s="17"/>
      <c r="L11" s="17"/>
      <c r="M11" s="17"/>
      <c r="N11" s="17"/>
    </row>
    <row r="12" spans="2:14" ht="15.75" x14ac:dyDescent="0.25">
      <c r="B12" s="17"/>
      <c r="C12" s="9"/>
      <c r="D12" s="10"/>
      <c r="E12" s="10"/>
      <c r="F12" s="11"/>
      <c r="G12" s="17"/>
      <c r="I12" s="17"/>
      <c r="J12" s="17"/>
      <c r="K12" s="17"/>
      <c r="L12" s="17"/>
      <c r="M12" s="17"/>
      <c r="N12" s="17"/>
    </row>
    <row r="13" spans="2:14" ht="15.75" x14ac:dyDescent="0.25">
      <c r="B13" s="17"/>
      <c r="C13" s="9"/>
      <c r="D13" s="10"/>
      <c r="E13" s="10"/>
      <c r="F13" s="11"/>
      <c r="G13" s="17"/>
      <c r="I13" s="17"/>
      <c r="J13" s="17"/>
      <c r="K13" s="17"/>
      <c r="L13" s="17"/>
      <c r="M13" s="17"/>
      <c r="N13" s="17"/>
    </row>
    <row r="14" spans="2:14" ht="15.75" x14ac:dyDescent="0.25">
      <c r="B14" s="17"/>
      <c r="C14" s="9"/>
      <c r="D14" s="10"/>
      <c r="E14" s="10"/>
      <c r="F14" s="11"/>
      <c r="G14" s="17"/>
      <c r="I14" s="17"/>
      <c r="J14" s="17"/>
      <c r="K14" s="17"/>
      <c r="L14" s="17"/>
      <c r="M14" s="17"/>
      <c r="N14" s="17"/>
    </row>
    <row r="15" spans="2:14" ht="16.5" thickBot="1" x14ac:dyDescent="0.3">
      <c r="B15" s="17"/>
      <c r="C15" s="12"/>
      <c r="D15" s="13"/>
      <c r="E15" s="13"/>
      <c r="F15" s="14"/>
      <c r="G15" s="17"/>
      <c r="I15" s="17"/>
      <c r="J15" s="17"/>
      <c r="K15" s="17"/>
      <c r="L15" s="17"/>
      <c r="M15" s="17"/>
      <c r="N15" s="17"/>
    </row>
    <row r="16" spans="2:14" ht="16.5" thickBot="1" x14ac:dyDescent="0.3">
      <c r="B16" s="17"/>
      <c r="C16" s="22"/>
      <c r="D16" s="23"/>
      <c r="E16" s="23"/>
      <c r="F16" s="24"/>
      <c r="G16" s="17"/>
      <c r="I16" s="17"/>
      <c r="J16" s="17"/>
      <c r="K16" s="17"/>
      <c r="L16" s="17"/>
      <c r="M16" s="17"/>
      <c r="N16" s="17"/>
    </row>
    <row r="17" spans="2:14" ht="15.75" x14ac:dyDescent="0.25">
      <c r="B17" s="17"/>
      <c r="C17" s="17"/>
      <c r="D17" s="17"/>
      <c r="E17" s="17"/>
      <c r="F17" s="17"/>
      <c r="G17" s="17"/>
      <c r="I17" s="17"/>
      <c r="J17" s="17"/>
      <c r="K17" s="17"/>
      <c r="L17" s="17"/>
      <c r="M17" s="17"/>
      <c r="N17" s="17"/>
    </row>
    <row r="18" spans="2:14" ht="15.75" x14ac:dyDescent="0.25">
      <c r="I18" s="18"/>
      <c r="J18" s="18"/>
      <c r="K18" s="18"/>
      <c r="L18" s="18"/>
      <c r="M18" s="18"/>
      <c r="N18" s="18"/>
    </row>
  </sheetData>
  <mergeCells count="1">
    <mergeCell ref="D3:K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>
      <selection activeCell="N11" sqref="N11"/>
    </sheetView>
  </sheetViews>
  <sheetFormatPr defaultRowHeight="15" x14ac:dyDescent="0.25"/>
  <cols>
    <col min="1" max="16384" width="9.140625" style="208"/>
  </cols>
  <sheetData>
    <row r="2" spans="2:10" ht="18.75" x14ac:dyDescent="0.3">
      <c r="B2" s="212" t="s">
        <v>137</v>
      </c>
    </row>
    <row r="4" spans="2:10" ht="16.5" thickBot="1" x14ac:dyDescent="0.3">
      <c r="B4" s="17"/>
      <c r="C4" s="17"/>
      <c r="D4" s="17"/>
      <c r="E4" s="17"/>
      <c r="G4" s="17"/>
      <c r="H4" s="17"/>
      <c r="I4" s="17"/>
      <c r="J4" s="17"/>
    </row>
    <row r="5" spans="2:10" ht="16.5" thickBot="1" x14ac:dyDescent="0.3">
      <c r="B5" s="17"/>
      <c r="C5" s="213"/>
      <c r="D5" s="214"/>
      <c r="E5" s="17"/>
      <c r="G5" s="17"/>
      <c r="H5" s="17"/>
      <c r="I5" s="17"/>
      <c r="J5" s="17"/>
    </row>
    <row r="6" spans="2:10" ht="17.25" thickTop="1" thickBot="1" x14ac:dyDescent="0.3">
      <c r="B6" s="17"/>
      <c r="C6" s="215"/>
      <c r="D6" s="216"/>
      <c r="E6" s="17"/>
      <c r="G6" s="17"/>
      <c r="H6" s="17"/>
      <c r="I6" s="17"/>
      <c r="J6" s="17"/>
    </row>
    <row r="7" spans="2:10" ht="17.25" thickTop="1" thickBot="1" x14ac:dyDescent="0.3">
      <c r="B7" s="17"/>
      <c r="C7" s="215"/>
      <c r="D7" s="216"/>
      <c r="E7" s="17"/>
      <c r="G7" s="17"/>
      <c r="H7" s="17"/>
      <c r="I7" s="17"/>
      <c r="J7" s="17"/>
    </row>
    <row r="8" spans="2:10" ht="17.25" thickTop="1" thickBot="1" x14ac:dyDescent="0.3">
      <c r="B8" s="17"/>
      <c r="C8" s="215"/>
      <c r="D8" s="216"/>
      <c r="E8" s="17"/>
      <c r="G8" s="17"/>
      <c r="H8" s="17"/>
      <c r="I8" s="17"/>
      <c r="J8" s="17"/>
    </row>
    <row r="9" spans="2:10" ht="17.25" thickTop="1" thickBot="1" x14ac:dyDescent="0.3">
      <c r="B9" s="17"/>
      <c r="C9" s="217"/>
      <c r="D9" s="218"/>
      <c r="E9" s="17"/>
      <c r="G9" s="17"/>
      <c r="H9" s="17"/>
      <c r="I9" s="17"/>
      <c r="J9" s="17"/>
    </row>
    <row r="10" spans="2:10" ht="15.75" x14ac:dyDescent="0.25">
      <c r="B10" s="17"/>
      <c r="C10" s="17"/>
      <c r="D10" s="17"/>
      <c r="E10" s="17"/>
      <c r="G10" s="17"/>
      <c r="H10" s="17"/>
      <c r="I10" s="17"/>
      <c r="J10" s="17"/>
    </row>
    <row r="12" spans="2:10" ht="16.5" thickBot="1" x14ac:dyDescent="0.3">
      <c r="B12" s="17"/>
      <c r="C12" s="17"/>
      <c r="D12" s="17"/>
      <c r="E12" s="17"/>
      <c r="G12" s="17"/>
      <c r="H12" s="17"/>
      <c r="I12" s="17"/>
      <c r="J12" s="17"/>
    </row>
    <row r="13" spans="2:10" ht="17.25" thickTop="1" thickBot="1" x14ac:dyDescent="0.3">
      <c r="B13" s="17"/>
      <c r="C13" s="219"/>
      <c r="D13" s="220"/>
      <c r="E13" s="17"/>
      <c r="G13" s="17"/>
      <c r="H13" s="17"/>
      <c r="I13" s="17"/>
      <c r="J13" s="17"/>
    </row>
    <row r="14" spans="2:10" ht="16.5" thickTop="1" x14ac:dyDescent="0.25">
      <c r="B14" s="17"/>
      <c r="C14" s="221"/>
      <c r="D14" s="222"/>
      <c r="E14" s="17"/>
      <c r="G14" s="17"/>
      <c r="H14" s="17"/>
      <c r="I14" s="17"/>
      <c r="J14" s="17"/>
    </row>
    <row r="15" spans="2:10" ht="15.75" x14ac:dyDescent="0.25">
      <c r="B15" s="17"/>
      <c r="C15" s="221"/>
      <c r="D15" s="223"/>
      <c r="E15" s="17"/>
      <c r="G15" s="17"/>
      <c r="H15" s="17"/>
      <c r="I15" s="17"/>
      <c r="J15" s="17"/>
    </row>
    <row r="16" spans="2:10" ht="16.5" thickBot="1" x14ac:dyDescent="0.3">
      <c r="B16" s="17"/>
      <c r="C16" s="224"/>
      <c r="D16" s="225"/>
      <c r="E16" s="17"/>
      <c r="G16" s="17"/>
      <c r="H16" s="17"/>
      <c r="I16" s="17"/>
      <c r="J16" s="17"/>
    </row>
    <row r="17" spans="2:10" ht="16.5" thickTop="1" x14ac:dyDescent="0.25">
      <c r="B17" s="17"/>
      <c r="C17" s="17"/>
      <c r="D17" s="17"/>
      <c r="E17" s="17"/>
      <c r="G17" s="17"/>
      <c r="H17" s="17"/>
      <c r="I17" s="17"/>
      <c r="J17" s="17"/>
    </row>
    <row r="19" spans="2:10" ht="16.5" thickBot="1" x14ac:dyDescent="0.3">
      <c r="B19" s="17"/>
      <c r="C19" s="17"/>
      <c r="D19" s="17"/>
      <c r="E19" s="17"/>
      <c r="G19" s="17"/>
      <c r="H19" s="17"/>
      <c r="I19" s="17"/>
      <c r="J19" s="17"/>
    </row>
    <row r="20" spans="2:10" ht="17.25" thickTop="1" thickBot="1" x14ac:dyDescent="0.3">
      <c r="B20" s="17"/>
      <c r="C20" s="226"/>
      <c r="D20" s="227"/>
      <c r="E20" s="17"/>
      <c r="G20" s="17"/>
      <c r="H20" s="17"/>
      <c r="I20" s="17"/>
      <c r="J20" s="17"/>
    </row>
    <row r="21" spans="2:10" ht="17.25" thickTop="1" thickBot="1" x14ac:dyDescent="0.3">
      <c r="B21" s="17"/>
      <c r="C21" s="228"/>
      <c r="D21" s="229"/>
      <c r="E21" s="17"/>
      <c r="G21" s="17"/>
      <c r="H21" s="17"/>
      <c r="I21" s="17"/>
      <c r="J21" s="17"/>
    </row>
    <row r="22" spans="2:10" ht="17.25" thickTop="1" thickBot="1" x14ac:dyDescent="0.3">
      <c r="B22" s="17"/>
      <c r="C22" s="230"/>
      <c r="D22" s="231"/>
      <c r="E22" s="17"/>
      <c r="G22" s="17"/>
      <c r="H22" s="17"/>
      <c r="I22" s="17"/>
      <c r="J22" s="17"/>
    </row>
    <row r="23" spans="2:10" ht="17.25" thickTop="1" thickBot="1" x14ac:dyDescent="0.3">
      <c r="B23" s="17"/>
      <c r="C23" s="232"/>
      <c r="D23" s="233"/>
      <c r="E23" s="17"/>
      <c r="G23" s="17"/>
      <c r="H23" s="17"/>
      <c r="I23" s="17"/>
      <c r="J23" s="17"/>
    </row>
    <row r="24" spans="2:10" ht="16.5" thickTop="1" x14ac:dyDescent="0.25">
      <c r="B24" s="17"/>
      <c r="C24" s="234"/>
      <c r="D24" s="235"/>
      <c r="E24" s="17"/>
      <c r="G24" s="17"/>
      <c r="H24" s="17"/>
      <c r="I24" s="17"/>
      <c r="J24" s="17"/>
    </row>
    <row r="25" spans="2:10" ht="15.75" x14ac:dyDescent="0.25">
      <c r="B25" s="17"/>
      <c r="C25" s="17"/>
      <c r="D25" s="17"/>
      <c r="E25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2"/>
  <sheetViews>
    <sheetView workbookViewId="0">
      <selection activeCell="F8" sqref="F8"/>
    </sheetView>
  </sheetViews>
  <sheetFormatPr defaultRowHeight="15" x14ac:dyDescent="0.25"/>
  <cols>
    <col min="1" max="16384" width="9.140625" style="208"/>
  </cols>
  <sheetData>
    <row r="3" spans="2:10" ht="15.75" x14ac:dyDescent="0.25">
      <c r="B3" s="17"/>
      <c r="C3" s="17"/>
      <c r="D3" s="17"/>
      <c r="E3" s="17"/>
      <c r="G3" s="17"/>
      <c r="H3" s="17"/>
      <c r="I3" s="17"/>
      <c r="J3" s="17"/>
    </row>
    <row r="4" spans="2:10" ht="16.5" thickBot="1" x14ac:dyDescent="0.3">
      <c r="B4" s="195"/>
      <c r="C4" s="236"/>
      <c r="D4" s="237"/>
      <c r="E4" s="17"/>
      <c r="G4" s="17"/>
      <c r="H4" s="17"/>
      <c r="I4" s="17"/>
      <c r="J4" s="17"/>
    </row>
    <row r="5" spans="2:10" ht="16.5" thickBot="1" x14ac:dyDescent="0.3">
      <c r="B5" s="17"/>
      <c r="C5" s="238"/>
      <c r="D5" s="239"/>
      <c r="E5" s="17"/>
      <c r="G5" s="17"/>
      <c r="H5" s="17"/>
      <c r="I5" s="17"/>
      <c r="J5" s="17"/>
    </row>
    <row r="6" spans="2:10" ht="15.75" x14ac:dyDescent="0.25">
      <c r="B6" s="17"/>
      <c r="C6" s="17"/>
      <c r="D6" s="17"/>
      <c r="E6" s="17"/>
      <c r="G6" s="17"/>
      <c r="H6" s="17"/>
      <c r="I6" s="17"/>
      <c r="J6" s="17"/>
    </row>
    <row r="8" spans="2:10" ht="15.75" x14ac:dyDescent="0.25">
      <c r="B8" s="17"/>
      <c r="C8" s="17"/>
      <c r="D8" s="17"/>
      <c r="E8" s="17"/>
      <c r="G8" s="17"/>
      <c r="H8" s="17"/>
      <c r="I8" s="17"/>
      <c r="J8" s="17"/>
    </row>
    <row r="9" spans="2:10" ht="15.75" x14ac:dyDescent="0.25">
      <c r="B9" s="195"/>
      <c r="C9" s="240"/>
      <c r="D9" s="241"/>
      <c r="E9" s="17"/>
      <c r="G9" s="17"/>
      <c r="H9" s="17"/>
      <c r="I9" s="17"/>
      <c r="J9" s="17"/>
    </row>
    <row r="10" spans="2:10" ht="15.75" x14ac:dyDescent="0.25">
      <c r="B10" s="17"/>
      <c r="C10" s="240"/>
      <c r="D10" s="241"/>
      <c r="E10" s="17"/>
      <c r="G10" s="17"/>
      <c r="H10" s="17"/>
      <c r="I10" s="17"/>
      <c r="J10" s="17"/>
    </row>
    <row r="11" spans="2:10" ht="15.75" x14ac:dyDescent="0.25">
      <c r="B11" s="17"/>
      <c r="C11" s="240"/>
      <c r="D11" s="241"/>
      <c r="E11" s="17"/>
      <c r="G11" s="17"/>
      <c r="H11" s="17"/>
      <c r="I11" s="17"/>
      <c r="J11" s="17"/>
    </row>
    <row r="12" spans="2:10" ht="15.75" x14ac:dyDescent="0.25">
      <c r="B12" s="17"/>
      <c r="C12" s="240"/>
      <c r="D12" s="241"/>
      <c r="E12" s="17"/>
      <c r="G12" s="17"/>
      <c r="H12" s="17"/>
      <c r="I12" s="17"/>
      <c r="J12" s="17"/>
    </row>
    <row r="13" spans="2:10" ht="15.75" x14ac:dyDescent="0.25">
      <c r="B13" s="17"/>
      <c r="C13" s="240"/>
      <c r="D13" s="241"/>
      <c r="E13" s="17"/>
      <c r="G13" s="17"/>
      <c r="H13" s="17"/>
      <c r="I13" s="17"/>
      <c r="J13" s="17"/>
    </row>
    <row r="14" spans="2:10" ht="15.75" x14ac:dyDescent="0.25">
      <c r="B14" s="17"/>
      <c r="C14" s="17"/>
      <c r="D14" s="242"/>
      <c r="E14" s="17"/>
      <c r="G14" s="17"/>
      <c r="H14" s="17"/>
      <c r="I14" s="17"/>
      <c r="J14" s="17"/>
    </row>
    <row r="15" spans="2:10" ht="15.75" x14ac:dyDescent="0.25">
      <c r="B15" s="17"/>
      <c r="C15" s="17"/>
      <c r="D15" s="242"/>
      <c r="E15" s="17"/>
      <c r="G15" s="17"/>
      <c r="H15" s="17"/>
      <c r="I15" s="17"/>
      <c r="J15" s="17"/>
    </row>
    <row r="16" spans="2:10" ht="16.5" thickBot="1" x14ac:dyDescent="0.3">
      <c r="B16" s="17"/>
      <c r="C16" s="17"/>
      <c r="D16" s="242"/>
      <c r="E16" s="17"/>
      <c r="G16" s="17"/>
      <c r="H16" s="17"/>
      <c r="I16" s="17"/>
      <c r="J16" s="17"/>
    </row>
    <row r="17" spans="2:10" ht="16.5" thickTop="1" x14ac:dyDescent="0.25">
      <c r="B17" s="243"/>
      <c r="C17" s="243"/>
      <c r="D17" s="243"/>
      <c r="E17" s="243"/>
      <c r="G17" s="17"/>
      <c r="H17" s="17"/>
      <c r="I17" s="17"/>
      <c r="J17" s="17"/>
    </row>
    <row r="19" spans="2:10" ht="18.75" customHeight="1" thickBot="1" x14ac:dyDescent="0.3">
      <c r="B19" s="244"/>
      <c r="C19" s="17"/>
      <c r="D19" s="17"/>
      <c r="E19" s="245"/>
      <c r="G19" s="17"/>
      <c r="H19" s="17"/>
      <c r="I19" s="17"/>
      <c r="J19" s="17"/>
    </row>
    <row r="20" spans="2:10" ht="16.5" thickTop="1" x14ac:dyDescent="0.25">
      <c r="B20" s="17"/>
      <c r="C20" s="246"/>
      <c r="D20" s="247"/>
      <c r="E20" s="17"/>
      <c r="G20" s="17"/>
      <c r="H20" s="17"/>
      <c r="I20" s="17"/>
      <c r="J20" s="17"/>
    </row>
    <row r="21" spans="2:10" ht="16.5" thickBot="1" x14ac:dyDescent="0.3">
      <c r="B21" s="17"/>
      <c r="C21" s="248"/>
      <c r="D21" s="249"/>
      <c r="E21" s="17"/>
      <c r="G21" s="17"/>
      <c r="H21" s="17"/>
      <c r="I21" s="17"/>
      <c r="J21" s="17"/>
    </row>
    <row r="22" spans="2:10" ht="16.5" thickTop="1" x14ac:dyDescent="0.25">
      <c r="B22" s="250"/>
      <c r="C22" s="17"/>
      <c r="D22" s="17"/>
      <c r="E22" s="251"/>
      <c r="G22" s="17"/>
      <c r="H22" s="17"/>
      <c r="I22" s="17"/>
      <c r="J22" s="1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workbookViewId="0">
      <selection activeCell="E17" sqref="E17"/>
    </sheetView>
  </sheetViews>
  <sheetFormatPr defaultRowHeight="15" x14ac:dyDescent="0.25"/>
  <cols>
    <col min="1" max="1" width="9.140625" style="187"/>
    <col min="2" max="2" width="13" style="187" bestFit="1" customWidth="1"/>
    <col min="3" max="3" width="18.7109375" style="187" bestFit="1" customWidth="1"/>
    <col min="4" max="4" width="9.140625" style="187"/>
    <col min="5" max="5" width="11.85546875" style="187" customWidth="1"/>
    <col min="6" max="6" width="18.140625" style="187" customWidth="1"/>
    <col min="7" max="16384" width="9.140625" style="187"/>
  </cols>
  <sheetData>
    <row r="3" spans="2:11" ht="18.75" x14ac:dyDescent="0.3">
      <c r="B3" s="266" t="s">
        <v>140</v>
      </c>
      <c r="C3" s="266"/>
      <c r="D3" s="266"/>
      <c r="E3" s="266"/>
      <c r="F3" s="266"/>
      <c r="G3" s="266"/>
      <c r="H3" s="266"/>
      <c r="I3" s="266"/>
      <c r="J3" s="266"/>
      <c r="K3" s="266"/>
    </row>
    <row r="4" spans="2:11" ht="15.75" thickBot="1" x14ac:dyDescent="0.3"/>
    <row r="5" spans="2:11" ht="17.25" thickTop="1" thickBot="1" x14ac:dyDescent="0.3">
      <c r="B5" s="252" t="s">
        <v>18</v>
      </c>
      <c r="C5" s="252" t="s">
        <v>19</v>
      </c>
      <c r="E5" s="17" t="s">
        <v>18</v>
      </c>
      <c r="F5" s="17" t="s">
        <v>19</v>
      </c>
    </row>
    <row r="6" spans="2:11" ht="16.5" thickTop="1" x14ac:dyDescent="0.25">
      <c r="B6" s="253" t="s">
        <v>20</v>
      </c>
      <c r="C6" s="254">
        <v>5252</v>
      </c>
      <c r="E6" s="17" t="s">
        <v>20</v>
      </c>
      <c r="F6" s="17">
        <v>5252</v>
      </c>
    </row>
    <row r="7" spans="2:11" ht="15.75" x14ac:dyDescent="0.25">
      <c r="B7" s="255" t="s">
        <v>21</v>
      </c>
      <c r="C7" s="256">
        <v>1447</v>
      </c>
      <c r="E7" s="17" t="s">
        <v>21</v>
      </c>
      <c r="F7" s="17">
        <v>1447</v>
      </c>
    </row>
    <row r="8" spans="2:11" ht="15.75" x14ac:dyDescent="0.25">
      <c r="B8" s="255" t="s">
        <v>22</v>
      </c>
      <c r="C8" s="256">
        <v>3665</v>
      </c>
      <c r="E8" s="17" t="s">
        <v>22</v>
      </c>
      <c r="F8" s="17">
        <v>3665</v>
      </c>
    </row>
    <row r="9" spans="2:11" ht="16.5" thickBot="1" x14ac:dyDescent="0.3">
      <c r="B9" s="257" t="s">
        <v>23</v>
      </c>
      <c r="C9" s="258">
        <v>8545</v>
      </c>
      <c r="E9" s="17" t="s">
        <v>23</v>
      </c>
      <c r="F9" s="17">
        <v>8545</v>
      </c>
    </row>
    <row r="10" spans="2:11" ht="16.5" thickTop="1" x14ac:dyDescent="0.25">
      <c r="B10" s="259" t="s">
        <v>71</v>
      </c>
      <c r="C10" s="260">
        <f>SUM(C6:C9)</f>
        <v>18909</v>
      </c>
      <c r="E10" s="17" t="s">
        <v>71</v>
      </c>
      <c r="F10" s="17">
        <f>SUM(F6:F9)</f>
        <v>18909</v>
      </c>
    </row>
    <row r="11" spans="2:11" ht="15.75" x14ac:dyDescent="0.25">
      <c r="B11" s="261" t="s">
        <v>77</v>
      </c>
      <c r="C11" s="262">
        <f>AVERAGE(C6:C9)</f>
        <v>4727.25</v>
      </c>
      <c r="E11" s="17" t="s">
        <v>77</v>
      </c>
      <c r="F11" s="17">
        <f>AVERAGE(F6:F9)</f>
        <v>4727.25</v>
      </c>
    </row>
    <row r="12" spans="2:11" ht="15.75" x14ac:dyDescent="0.25">
      <c r="B12" s="261" t="s">
        <v>138</v>
      </c>
      <c r="C12" s="263">
        <f>MIN(C6:C9)</f>
        <v>1447</v>
      </c>
      <c r="E12" s="17" t="s">
        <v>138</v>
      </c>
      <c r="F12" s="17">
        <f>MIN(F6:F9)</f>
        <v>1447</v>
      </c>
    </row>
    <row r="13" spans="2:11" ht="16.5" thickBot="1" x14ac:dyDescent="0.3">
      <c r="B13" s="264" t="s">
        <v>139</v>
      </c>
      <c r="C13" s="265">
        <f>MAX(C6:C9)</f>
        <v>8545</v>
      </c>
      <c r="E13" s="17" t="s">
        <v>139</v>
      </c>
      <c r="F13" s="17">
        <f>MAX(F6:F9)</f>
        <v>8545</v>
      </c>
    </row>
    <row r="14" spans="2:11" ht="15.75" thickTop="1" x14ac:dyDescent="0.25"/>
  </sheetData>
  <mergeCells count="1">
    <mergeCell ref="B3:K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7"/>
  <sheetViews>
    <sheetView topLeftCell="A4" workbookViewId="0">
      <selection activeCell="B17" sqref="B17"/>
    </sheetView>
  </sheetViews>
  <sheetFormatPr defaultRowHeight="15" x14ac:dyDescent="0.25"/>
  <cols>
    <col min="1" max="1" width="3.28515625" style="206" customWidth="1"/>
    <col min="2" max="2" width="67" style="206" customWidth="1"/>
    <col min="3" max="3" width="21.5703125" style="206" customWidth="1"/>
    <col min="4" max="16384" width="9.140625" style="206"/>
  </cols>
  <sheetData>
    <row r="1" spans="2:3" ht="15.75" thickBot="1" x14ac:dyDescent="0.3"/>
    <row r="2" spans="2:3" ht="45" customHeight="1" thickTop="1" thickBot="1" x14ac:dyDescent="0.3">
      <c r="B2" s="267" t="s">
        <v>151</v>
      </c>
      <c r="C2" s="268"/>
    </row>
    <row r="3" spans="2:3" ht="17.25" thickTop="1" thickBot="1" x14ac:dyDescent="0.3">
      <c r="B3" s="269" t="s">
        <v>141</v>
      </c>
      <c r="C3" s="270" t="s">
        <v>142</v>
      </c>
    </row>
    <row r="4" spans="2:3" ht="16.5" thickTop="1" x14ac:dyDescent="0.25">
      <c r="B4" s="271" t="s">
        <v>143</v>
      </c>
      <c r="C4" s="272">
        <v>1286</v>
      </c>
    </row>
    <row r="5" spans="2:3" ht="15.75" x14ac:dyDescent="0.25">
      <c r="B5" s="273" t="s">
        <v>144</v>
      </c>
      <c r="C5" s="274">
        <v>5971</v>
      </c>
    </row>
    <row r="6" spans="2:3" ht="15.75" x14ac:dyDescent="0.25">
      <c r="B6" s="273" t="s">
        <v>145</v>
      </c>
      <c r="C6" s="274">
        <v>3389</v>
      </c>
    </row>
    <row r="7" spans="2:3" ht="15.75" x14ac:dyDescent="0.25">
      <c r="B7" s="273" t="s">
        <v>146</v>
      </c>
      <c r="C7" s="274">
        <v>1446</v>
      </c>
    </row>
    <row r="8" spans="2:3" ht="15.75" x14ac:dyDescent="0.25">
      <c r="B8" s="273" t="s">
        <v>147</v>
      </c>
      <c r="C8" s="274">
        <v>2199</v>
      </c>
    </row>
    <row r="9" spans="2:3" ht="16.5" thickBot="1" x14ac:dyDescent="0.3">
      <c r="B9" s="275" t="s">
        <v>148</v>
      </c>
      <c r="C9" s="276">
        <v>994</v>
      </c>
    </row>
    <row r="10" spans="2:3" ht="16.5" thickTop="1" x14ac:dyDescent="0.25">
      <c r="B10" s="277" t="s">
        <v>149</v>
      </c>
      <c r="C10" s="278">
        <f>SUM(C4:C9)</f>
        <v>15285</v>
      </c>
    </row>
    <row r="11" spans="2:3" ht="15.75" x14ac:dyDescent="0.25">
      <c r="B11" s="279" t="s">
        <v>150</v>
      </c>
      <c r="C11" s="280">
        <f>AVERAGE(C4:C9)</f>
        <v>2547.5</v>
      </c>
    </row>
    <row r="12" spans="2:3" ht="15.75" x14ac:dyDescent="0.25">
      <c r="B12" s="279" t="s">
        <v>138</v>
      </c>
      <c r="C12" s="281">
        <f>MIN(C4:C9)</f>
        <v>994</v>
      </c>
    </row>
    <row r="13" spans="2:3" ht="16.5" thickBot="1" x14ac:dyDescent="0.3">
      <c r="B13" s="282" t="s">
        <v>139</v>
      </c>
      <c r="C13" s="283">
        <f>MAX(C4:C9)</f>
        <v>5971</v>
      </c>
    </row>
    <row r="14" spans="2:3" ht="15.75" thickTop="1" x14ac:dyDescent="0.25"/>
    <row r="16" spans="2:3" ht="15.75" x14ac:dyDescent="0.25">
      <c r="B16" s="284" t="s">
        <v>151</v>
      </c>
      <c r="C16" s="284"/>
    </row>
    <row r="17" spans="2:3" ht="15.75" x14ac:dyDescent="0.25">
      <c r="B17" s="284" t="s">
        <v>141</v>
      </c>
      <c r="C17" s="284" t="s">
        <v>142</v>
      </c>
    </row>
    <row r="18" spans="2:3" ht="15.75" x14ac:dyDescent="0.25">
      <c r="B18" s="284" t="s">
        <v>143</v>
      </c>
      <c r="C18" s="284">
        <v>1286</v>
      </c>
    </row>
    <row r="19" spans="2:3" ht="15.75" x14ac:dyDescent="0.25">
      <c r="B19" s="284" t="s">
        <v>144</v>
      </c>
      <c r="C19" s="284">
        <v>5971</v>
      </c>
    </row>
    <row r="20" spans="2:3" ht="15.75" x14ac:dyDescent="0.25">
      <c r="B20" s="284" t="s">
        <v>145</v>
      </c>
      <c r="C20" s="284">
        <v>3389</v>
      </c>
    </row>
    <row r="21" spans="2:3" ht="15.75" x14ac:dyDescent="0.25">
      <c r="B21" s="284" t="s">
        <v>146</v>
      </c>
      <c r="C21" s="284">
        <v>1446</v>
      </c>
    </row>
    <row r="22" spans="2:3" ht="15.75" x14ac:dyDescent="0.25">
      <c r="B22" s="284" t="s">
        <v>147</v>
      </c>
      <c r="C22" s="284">
        <v>2199</v>
      </c>
    </row>
    <row r="23" spans="2:3" ht="15.75" x14ac:dyDescent="0.25">
      <c r="B23" s="284" t="s">
        <v>148</v>
      </c>
      <c r="C23" s="284">
        <v>994</v>
      </c>
    </row>
    <row r="24" spans="2:3" ht="15.75" x14ac:dyDescent="0.25">
      <c r="B24" s="284" t="s">
        <v>149</v>
      </c>
      <c r="C24" s="284">
        <f>SUM(C18:C23)</f>
        <v>15285</v>
      </c>
    </row>
    <row r="25" spans="2:3" ht="15.75" x14ac:dyDescent="0.25">
      <c r="B25" s="284" t="s">
        <v>150</v>
      </c>
      <c r="C25" s="284">
        <f>AVERAGE(C18:C23)</f>
        <v>2547.5</v>
      </c>
    </row>
    <row r="26" spans="2:3" ht="15.75" x14ac:dyDescent="0.25">
      <c r="B26" s="284" t="s">
        <v>138</v>
      </c>
      <c r="C26" s="284">
        <f>MIN(C18:C23)</f>
        <v>994</v>
      </c>
    </row>
    <row r="27" spans="2:3" ht="15.75" x14ac:dyDescent="0.25">
      <c r="B27" s="284" t="s">
        <v>139</v>
      </c>
      <c r="C27" s="284">
        <f>MAX(C18:C23)</f>
        <v>5971</v>
      </c>
    </row>
  </sheetData>
  <mergeCells count="1">
    <mergeCell ref="B2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opLeftCell="A10" workbookViewId="0">
      <selection activeCell="B16" sqref="B16"/>
    </sheetView>
  </sheetViews>
  <sheetFormatPr defaultRowHeight="15" x14ac:dyDescent="0.25"/>
  <cols>
    <col min="1" max="1" width="9.140625" style="206"/>
    <col min="2" max="2" width="47.140625" style="206" customWidth="1"/>
    <col min="3" max="3" width="18.7109375" style="206" customWidth="1"/>
    <col min="4" max="4" width="18.28515625" style="206" customWidth="1"/>
    <col min="5" max="16384" width="9.140625" style="206"/>
  </cols>
  <sheetData>
    <row r="1" spans="2:4" ht="15.75" thickBot="1" x14ac:dyDescent="0.3"/>
    <row r="2" spans="2:4" ht="17.25" thickTop="1" thickBot="1" x14ac:dyDescent="0.3">
      <c r="B2" s="285" t="s">
        <v>160</v>
      </c>
      <c r="C2" s="286"/>
      <c r="D2" s="287"/>
    </row>
    <row r="3" spans="2:4" ht="17.25" thickTop="1" thickBot="1" x14ac:dyDescent="0.3">
      <c r="B3" s="288" t="s">
        <v>152</v>
      </c>
      <c r="C3" s="289" t="s">
        <v>153</v>
      </c>
      <c r="D3" s="289" t="s">
        <v>154</v>
      </c>
    </row>
    <row r="4" spans="2:4" ht="16.5" thickTop="1" x14ac:dyDescent="0.25">
      <c r="B4" s="290" t="s">
        <v>155</v>
      </c>
      <c r="C4" s="291"/>
      <c r="D4" s="292">
        <v>162985</v>
      </c>
    </row>
    <row r="5" spans="2:4" ht="15.75" x14ac:dyDescent="0.25">
      <c r="B5" s="293" t="s">
        <v>156</v>
      </c>
      <c r="C5" s="294">
        <v>16768</v>
      </c>
      <c r="D5" s="295">
        <v>79478</v>
      </c>
    </row>
    <row r="6" spans="2:4" ht="15.75" x14ac:dyDescent="0.25">
      <c r="B6" s="296" t="s">
        <v>157</v>
      </c>
      <c r="C6" s="297">
        <v>50058</v>
      </c>
      <c r="D6" s="298">
        <v>97574</v>
      </c>
    </row>
    <row r="7" spans="2:4" ht="15.75" x14ac:dyDescent="0.25">
      <c r="B7" s="293" t="s">
        <v>158</v>
      </c>
      <c r="C7" s="294">
        <v>24818</v>
      </c>
      <c r="D7" s="295">
        <v>88657</v>
      </c>
    </row>
    <row r="8" spans="2:4" ht="16.5" thickBot="1" x14ac:dyDescent="0.3">
      <c r="B8" s="299" t="s">
        <v>159</v>
      </c>
      <c r="C8" s="300">
        <v>56033</v>
      </c>
      <c r="D8" s="301">
        <v>158400</v>
      </c>
    </row>
    <row r="9" spans="2:4" ht="16.5" thickTop="1" x14ac:dyDescent="0.25">
      <c r="B9" s="302" t="s">
        <v>71</v>
      </c>
      <c r="C9" s="303">
        <f>SUM(C5:C8)</f>
        <v>147677</v>
      </c>
      <c r="D9" s="304">
        <f>SUM(D4:D8)</f>
        <v>587094</v>
      </c>
    </row>
    <row r="10" spans="2:4" ht="15.75" x14ac:dyDescent="0.25">
      <c r="B10" s="305" t="s">
        <v>77</v>
      </c>
      <c r="C10" s="306">
        <f>AVERAGE(C4:C8)</f>
        <v>36919.25</v>
      </c>
      <c r="D10" s="307">
        <f>AVERAGE(D4:D9)</f>
        <v>195698</v>
      </c>
    </row>
    <row r="11" spans="2:4" ht="15.75" x14ac:dyDescent="0.25">
      <c r="B11" s="308" t="s">
        <v>138</v>
      </c>
      <c r="C11" s="309">
        <f>MIN(C4:C8)</f>
        <v>16768</v>
      </c>
      <c r="D11" s="310">
        <f>MIN(D4:D8)</f>
        <v>79478</v>
      </c>
    </row>
    <row r="12" spans="2:4" ht="16.5" thickBot="1" x14ac:dyDescent="0.3">
      <c r="B12" s="311" t="s">
        <v>139</v>
      </c>
      <c r="C12" s="312">
        <f>MAX(C4:C8)</f>
        <v>56033</v>
      </c>
      <c r="D12" s="313">
        <f>MAX(D4:D8)</f>
        <v>162985</v>
      </c>
    </row>
    <row r="13" spans="2:4" ht="15.75" thickTop="1" x14ac:dyDescent="0.25"/>
    <row r="15" spans="2:4" ht="15.75" x14ac:dyDescent="0.25">
      <c r="B15" s="284" t="s">
        <v>160</v>
      </c>
      <c r="C15" s="284"/>
      <c r="D15" s="284"/>
    </row>
    <row r="16" spans="2:4" ht="15.75" x14ac:dyDescent="0.25">
      <c r="B16" s="284" t="s">
        <v>152</v>
      </c>
      <c r="C16" s="284" t="s">
        <v>153</v>
      </c>
      <c r="D16" s="284" t="s">
        <v>154</v>
      </c>
    </row>
    <row r="17" spans="2:4" ht="15.75" x14ac:dyDescent="0.25">
      <c r="B17" s="284" t="s">
        <v>155</v>
      </c>
      <c r="C17" s="284"/>
      <c r="D17" s="284">
        <v>162985</v>
      </c>
    </row>
    <row r="18" spans="2:4" ht="15.75" x14ac:dyDescent="0.25">
      <c r="B18" s="284" t="s">
        <v>156</v>
      </c>
      <c r="C18" s="284">
        <v>16768</v>
      </c>
      <c r="D18" s="284">
        <v>79478</v>
      </c>
    </row>
    <row r="19" spans="2:4" ht="15.75" x14ac:dyDescent="0.25">
      <c r="B19" s="284" t="s">
        <v>157</v>
      </c>
      <c r="C19" s="284">
        <v>50058</v>
      </c>
      <c r="D19" s="284">
        <v>97574</v>
      </c>
    </row>
    <row r="20" spans="2:4" ht="15.75" x14ac:dyDescent="0.25">
      <c r="B20" s="284" t="s">
        <v>158</v>
      </c>
      <c r="C20" s="284">
        <v>24818</v>
      </c>
      <c r="D20" s="284">
        <v>88657</v>
      </c>
    </row>
    <row r="21" spans="2:4" ht="15.75" x14ac:dyDescent="0.25">
      <c r="B21" s="284" t="s">
        <v>159</v>
      </c>
      <c r="C21" s="284">
        <v>56033</v>
      </c>
      <c r="D21" s="284">
        <v>158400</v>
      </c>
    </row>
    <row r="22" spans="2:4" ht="15.75" x14ac:dyDescent="0.25">
      <c r="B22" s="284" t="s">
        <v>71</v>
      </c>
      <c r="C22" s="284">
        <f>SUM(C18:C21)</f>
        <v>147677</v>
      </c>
      <c r="D22" s="284">
        <f>SUM(D17:D21)</f>
        <v>587094</v>
      </c>
    </row>
    <row r="23" spans="2:4" ht="15.75" x14ac:dyDescent="0.25">
      <c r="B23" s="284" t="s">
        <v>77</v>
      </c>
      <c r="C23" s="284">
        <f>AVERAGE(C17:C21)</f>
        <v>36919.25</v>
      </c>
      <c r="D23" s="284">
        <f>AVERAGE(D17:D22)</f>
        <v>195698</v>
      </c>
    </row>
    <row r="24" spans="2:4" ht="15.75" x14ac:dyDescent="0.25">
      <c r="B24" s="284" t="s">
        <v>138</v>
      </c>
      <c r="C24" s="284">
        <f>MIN(C17:C21)</f>
        <v>16768</v>
      </c>
      <c r="D24" s="284">
        <f>MIN(D17:D21)</f>
        <v>79478</v>
      </c>
    </row>
    <row r="25" spans="2:4" ht="15.75" x14ac:dyDescent="0.25">
      <c r="B25" s="284" t="s">
        <v>139</v>
      </c>
      <c r="C25" s="284">
        <f>MAX(C17:C21)</f>
        <v>56033</v>
      </c>
      <c r="D25" s="284">
        <f>MAX(D17:D21)</f>
        <v>162985</v>
      </c>
    </row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G5" sqref="G5"/>
    </sheetView>
  </sheetViews>
  <sheetFormatPr defaultRowHeight="15" x14ac:dyDescent="0.25"/>
  <cols>
    <col min="2" max="2" width="20.85546875" customWidth="1"/>
    <col min="3" max="3" width="21.5703125" customWidth="1"/>
    <col min="5" max="5" width="40.42578125" customWidth="1"/>
    <col min="6" max="6" width="12.7109375" customWidth="1"/>
  </cols>
  <sheetData>
    <row r="2" spans="2:9" ht="15.75" thickBot="1" x14ac:dyDescent="0.3"/>
    <row r="3" spans="2:9" ht="15.75" x14ac:dyDescent="0.25">
      <c r="B3" s="314" t="s">
        <v>161</v>
      </c>
      <c r="C3" s="315"/>
      <c r="E3" s="323" t="s">
        <v>161</v>
      </c>
      <c r="F3" s="323"/>
      <c r="G3" s="42"/>
      <c r="H3" s="42"/>
      <c r="I3" s="42"/>
    </row>
    <row r="4" spans="2:9" ht="15.75" x14ac:dyDescent="0.25">
      <c r="B4" s="316" t="s">
        <v>162</v>
      </c>
      <c r="C4" s="317" t="s">
        <v>163</v>
      </c>
      <c r="E4" s="323" t="s">
        <v>162</v>
      </c>
      <c r="F4" s="323" t="s">
        <v>163</v>
      </c>
      <c r="G4" s="42"/>
      <c r="H4" s="42"/>
      <c r="I4" s="42"/>
    </row>
    <row r="5" spans="2:9" ht="15.75" x14ac:dyDescent="0.25">
      <c r="B5" s="318" t="s">
        <v>164</v>
      </c>
      <c r="C5" s="319">
        <v>946</v>
      </c>
      <c r="E5" s="323" t="s">
        <v>164</v>
      </c>
      <c r="F5" s="323">
        <v>946</v>
      </c>
      <c r="G5" s="42"/>
      <c r="H5" s="42"/>
      <c r="I5" s="42"/>
    </row>
    <row r="6" spans="2:9" ht="15.75" x14ac:dyDescent="0.25">
      <c r="B6" s="318" t="s">
        <v>165</v>
      </c>
      <c r="C6" s="319">
        <v>2018</v>
      </c>
      <c r="E6" s="323" t="s">
        <v>165</v>
      </c>
      <c r="F6" s="323">
        <v>2018</v>
      </c>
      <c r="G6" s="42"/>
      <c r="H6" s="42"/>
      <c r="I6" s="42"/>
    </row>
    <row r="7" spans="2:9" ht="15.75" x14ac:dyDescent="0.25">
      <c r="B7" s="320" t="s">
        <v>166</v>
      </c>
      <c r="C7" s="319">
        <v>2410</v>
      </c>
      <c r="E7" s="323" t="s">
        <v>166</v>
      </c>
      <c r="F7" s="323">
        <v>2410</v>
      </c>
      <c r="G7" s="42"/>
      <c r="H7" s="42"/>
      <c r="I7" s="42"/>
    </row>
    <row r="8" spans="2:9" ht="15.75" x14ac:dyDescent="0.25">
      <c r="B8" s="318" t="s">
        <v>167</v>
      </c>
      <c r="C8" s="319">
        <v>5989</v>
      </c>
      <c r="E8" s="323" t="s">
        <v>167</v>
      </c>
      <c r="F8" s="323">
        <v>5989</v>
      </c>
      <c r="G8" s="42"/>
      <c r="H8" s="42"/>
      <c r="I8" s="42"/>
    </row>
    <row r="9" spans="2:9" ht="16.5" thickBot="1" x14ac:dyDescent="0.3">
      <c r="B9" s="318" t="s">
        <v>168</v>
      </c>
      <c r="C9" s="319">
        <v>11980</v>
      </c>
      <c r="E9" s="323" t="s">
        <v>168</v>
      </c>
      <c r="F9" s="323">
        <v>11980</v>
      </c>
      <c r="G9" s="42"/>
      <c r="H9" s="42"/>
      <c r="I9" s="42"/>
    </row>
    <row r="10" spans="2:9" ht="16.5" thickBot="1" x14ac:dyDescent="0.3">
      <c r="B10" s="321" t="s">
        <v>71</v>
      </c>
      <c r="C10" s="322">
        <f>SUM(C5:C9)</f>
        <v>23343</v>
      </c>
      <c r="E10" s="323" t="s">
        <v>71</v>
      </c>
      <c r="F10" s="323">
        <f>SUM(F5:F9)</f>
        <v>23343</v>
      </c>
      <c r="G10" s="42"/>
      <c r="H10" s="42"/>
      <c r="I10" s="42"/>
    </row>
    <row r="11" spans="2:9" ht="16.5" thickBot="1" x14ac:dyDescent="0.3">
      <c r="B11" s="321" t="s">
        <v>77</v>
      </c>
      <c r="C11" s="322">
        <f>AVERAGE(C5:C9)</f>
        <v>4668.6000000000004</v>
      </c>
      <c r="E11" s="323" t="s">
        <v>77</v>
      </c>
      <c r="F11" s="323">
        <f>AVERAGE(F5:F9)</f>
        <v>4668.6000000000004</v>
      </c>
      <c r="G11" s="42"/>
      <c r="H11" s="42"/>
      <c r="I11" s="42"/>
    </row>
    <row r="12" spans="2:9" ht="16.5" thickBot="1" x14ac:dyDescent="0.3">
      <c r="B12" s="321" t="s">
        <v>78</v>
      </c>
      <c r="C12" s="322">
        <f>MIN(C5:C9)</f>
        <v>946</v>
      </c>
      <c r="E12" s="323" t="s">
        <v>78</v>
      </c>
      <c r="F12" s="323">
        <f>MIN(F5:F9)</f>
        <v>946</v>
      </c>
      <c r="G12" s="42"/>
      <c r="H12" s="42"/>
      <c r="I12" s="42"/>
    </row>
    <row r="13" spans="2:9" ht="16.5" thickBot="1" x14ac:dyDescent="0.3">
      <c r="B13" s="321" t="s">
        <v>79</v>
      </c>
      <c r="C13" s="322">
        <f>MAX(C5:C10)</f>
        <v>23343</v>
      </c>
      <c r="E13" s="323" t="s">
        <v>79</v>
      </c>
      <c r="F13" s="323">
        <f>MAX(F5:F10)</f>
        <v>23343</v>
      </c>
      <c r="G13" s="42"/>
      <c r="H13" s="42"/>
      <c r="I13" s="42"/>
    </row>
    <row r="14" spans="2:9" x14ac:dyDescent="0.25">
      <c r="E14" s="42"/>
      <c r="F14" s="42"/>
      <c r="G14" s="42"/>
      <c r="H14" s="42"/>
      <c r="I14" s="42"/>
    </row>
  </sheetData>
  <mergeCells count="1">
    <mergeCell ref="B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>
      <selection activeCell="F22" sqref="F22"/>
    </sheetView>
  </sheetViews>
  <sheetFormatPr defaultRowHeight="15" x14ac:dyDescent="0.25"/>
  <cols>
    <col min="2" max="2" width="21.28515625" customWidth="1"/>
    <col min="3" max="3" width="24.140625" customWidth="1"/>
    <col min="6" max="6" width="52.42578125" customWidth="1"/>
    <col min="7" max="7" width="24.28515625" customWidth="1"/>
  </cols>
  <sheetData>
    <row r="1" spans="2:7" ht="15.75" thickBot="1" x14ac:dyDescent="0.3"/>
    <row r="2" spans="2:7" ht="38.25" customHeight="1" thickTop="1" x14ac:dyDescent="0.25">
      <c r="B2" s="324" t="s">
        <v>169</v>
      </c>
      <c r="C2" s="324"/>
      <c r="F2" s="284" t="s">
        <v>169</v>
      </c>
      <c r="G2" s="284"/>
    </row>
    <row r="3" spans="2:7" ht="15.75" x14ac:dyDescent="0.25">
      <c r="B3" s="325" t="s">
        <v>170</v>
      </c>
      <c r="C3" s="325" t="s">
        <v>171</v>
      </c>
      <c r="F3" s="284" t="s">
        <v>170</v>
      </c>
      <c r="G3" s="284" t="s">
        <v>171</v>
      </c>
    </row>
    <row r="4" spans="2:7" ht="15.75" x14ac:dyDescent="0.25">
      <c r="B4" s="326" t="s">
        <v>172</v>
      </c>
      <c r="C4" s="326">
        <v>51399</v>
      </c>
      <c r="F4" s="284" t="s">
        <v>172</v>
      </c>
      <c r="G4" s="284">
        <v>51399</v>
      </c>
    </row>
    <row r="5" spans="2:7" ht="15.75" x14ac:dyDescent="0.25">
      <c r="B5" s="326" t="s">
        <v>173</v>
      </c>
      <c r="C5" s="326">
        <v>35831</v>
      </c>
      <c r="F5" s="284" t="s">
        <v>173</v>
      </c>
      <c r="G5" s="284">
        <v>35831</v>
      </c>
    </row>
    <row r="6" spans="2:7" ht="15.75" x14ac:dyDescent="0.25">
      <c r="B6" s="326" t="s">
        <v>174</v>
      </c>
      <c r="C6" s="326">
        <v>82155</v>
      </c>
      <c r="F6" s="284" t="s">
        <v>174</v>
      </c>
      <c r="G6" s="284">
        <v>82155</v>
      </c>
    </row>
    <row r="7" spans="2:7" ht="15.75" x14ac:dyDescent="0.25">
      <c r="B7" s="326" t="s">
        <v>175</v>
      </c>
      <c r="C7" s="326">
        <v>54557</v>
      </c>
      <c r="F7" s="284" t="s">
        <v>175</v>
      </c>
      <c r="G7" s="284">
        <v>54557</v>
      </c>
    </row>
    <row r="8" spans="2:7" ht="15.75" x14ac:dyDescent="0.25">
      <c r="B8" s="326" t="s">
        <v>176</v>
      </c>
      <c r="C8" s="326">
        <v>7355</v>
      </c>
      <c r="F8" s="284" t="s">
        <v>176</v>
      </c>
      <c r="G8" s="284">
        <v>7355</v>
      </c>
    </row>
    <row r="9" spans="2:7" ht="16.5" thickBot="1" x14ac:dyDescent="0.3">
      <c r="B9" s="327" t="s">
        <v>177</v>
      </c>
      <c r="C9" s="327">
        <v>9304</v>
      </c>
      <c r="F9" s="284" t="s">
        <v>177</v>
      </c>
      <c r="G9" s="284">
        <v>9304</v>
      </c>
    </row>
    <row r="10" spans="2:7" ht="17.25" thickTop="1" thickBot="1" x14ac:dyDescent="0.3">
      <c r="B10" s="328" t="s">
        <v>71</v>
      </c>
      <c r="C10" s="328">
        <f>SUM(C4:C9)</f>
        <v>240601</v>
      </c>
      <c r="F10" s="284" t="s">
        <v>71</v>
      </c>
      <c r="G10" s="284">
        <f>SUM(G4:G9)</f>
        <v>240601</v>
      </c>
    </row>
    <row r="11" spans="2:7" ht="17.25" thickTop="1" thickBot="1" x14ac:dyDescent="0.3">
      <c r="B11" s="328" t="s">
        <v>77</v>
      </c>
      <c r="C11" s="329">
        <f>AVERAGE(C4:C9)</f>
        <v>40100.166666666664</v>
      </c>
      <c r="F11" s="284" t="s">
        <v>77</v>
      </c>
      <c r="G11" s="284">
        <f>AVERAGE(G4:G9)</f>
        <v>40100.166666666664</v>
      </c>
    </row>
    <row r="12" spans="2:7" ht="17.25" thickTop="1" thickBot="1" x14ac:dyDescent="0.3">
      <c r="B12" s="328" t="s">
        <v>78</v>
      </c>
      <c r="C12" s="328">
        <f>MIN(C4:C9)</f>
        <v>7355</v>
      </c>
      <c r="F12" s="284" t="s">
        <v>78</v>
      </c>
      <c r="G12" s="284">
        <f>MIN(G4:G9)</f>
        <v>7355</v>
      </c>
    </row>
    <row r="13" spans="2:7" ht="17.25" thickTop="1" thickBot="1" x14ac:dyDescent="0.3">
      <c r="B13" s="328" t="s">
        <v>79</v>
      </c>
      <c r="C13" s="328">
        <f>MAX(C4:C9)</f>
        <v>82155</v>
      </c>
      <c r="F13" s="284" t="s">
        <v>79</v>
      </c>
      <c r="G13" s="284">
        <f>MAX(G4:G9)</f>
        <v>82155</v>
      </c>
    </row>
    <row r="14" spans="2:7" ht="15.75" thickTop="1" x14ac:dyDescent="0.25"/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6"/>
  <sheetViews>
    <sheetView workbookViewId="0">
      <selection activeCell="B3" sqref="B3:I3"/>
    </sheetView>
  </sheetViews>
  <sheetFormatPr defaultRowHeight="15" x14ac:dyDescent="0.25"/>
  <cols>
    <col min="1" max="16384" width="9.140625" style="16"/>
  </cols>
  <sheetData>
    <row r="3" spans="2:14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5" spans="2:14" ht="16.5" thickBot="1" x14ac:dyDescent="0.3">
      <c r="B5" s="17"/>
      <c r="C5" s="17"/>
      <c r="D5" s="17"/>
      <c r="E5" s="17"/>
      <c r="F5" s="17"/>
      <c r="G5" s="17"/>
      <c r="I5" s="17"/>
      <c r="J5" s="17"/>
      <c r="K5" s="17"/>
      <c r="L5" s="17"/>
      <c r="M5" s="17"/>
      <c r="N5" s="17"/>
    </row>
    <row r="6" spans="2:14" ht="16.5" thickBot="1" x14ac:dyDescent="0.3">
      <c r="B6" s="17"/>
      <c r="C6" s="25"/>
      <c r="D6" s="26"/>
      <c r="E6" s="26"/>
      <c r="F6" s="27"/>
      <c r="G6" s="17"/>
      <c r="I6" s="17"/>
      <c r="J6" s="17"/>
      <c r="K6" s="17"/>
      <c r="L6" s="17"/>
      <c r="M6" s="17"/>
      <c r="N6" s="17"/>
    </row>
    <row r="7" spans="2:14" ht="16.5" thickBot="1" x14ac:dyDescent="0.3">
      <c r="B7" s="17"/>
      <c r="C7" s="6"/>
      <c r="D7" s="28"/>
      <c r="E7" s="28"/>
      <c r="F7" s="8"/>
      <c r="G7" s="17"/>
      <c r="I7" s="17"/>
      <c r="J7" s="17"/>
      <c r="K7" s="17"/>
      <c r="L7" s="17"/>
      <c r="M7" s="17"/>
      <c r="N7" s="17"/>
    </row>
    <row r="8" spans="2:14" ht="15.75" x14ac:dyDescent="0.25">
      <c r="B8" s="17"/>
      <c r="C8" s="29"/>
      <c r="D8" s="30"/>
      <c r="E8" s="31"/>
      <c r="F8" s="32"/>
      <c r="G8" s="17"/>
      <c r="I8" s="17"/>
      <c r="J8" s="17"/>
      <c r="K8" s="17"/>
      <c r="L8" s="17"/>
      <c r="M8" s="17"/>
      <c r="N8" s="17"/>
    </row>
    <row r="9" spans="2:14" ht="15.75" x14ac:dyDescent="0.25">
      <c r="B9" s="17"/>
      <c r="C9" s="29"/>
      <c r="D9" s="33"/>
      <c r="E9" s="34"/>
      <c r="F9" s="32"/>
      <c r="G9" s="17"/>
      <c r="I9" s="17"/>
      <c r="J9" s="17"/>
      <c r="K9" s="17"/>
      <c r="L9" s="17"/>
      <c r="M9" s="17"/>
      <c r="N9" s="17"/>
    </row>
    <row r="10" spans="2:14" ht="15.75" x14ac:dyDescent="0.25">
      <c r="B10" s="17"/>
      <c r="C10" s="29"/>
      <c r="D10" s="35"/>
      <c r="E10" s="36"/>
      <c r="F10" s="32"/>
      <c r="G10" s="17"/>
      <c r="I10" s="17"/>
      <c r="J10" s="17"/>
      <c r="K10" s="17"/>
      <c r="L10" s="17"/>
      <c r="M10" s="17"/>
      <c r="N10" s="17"/>
    </row>
    <row r="11" spans="2:14" ht="15.75" x14ac:dyDescent="0.25">
      <c r="B11" s="17"/>
      <c r="C11" s="29"/>
      <c r="D11" s="35"/>
      <c r="E11" s="36"/>
      <c r="F11" s="32"/>
      <c r="G11" s="17"/>
      <c r="I11" s="17"/>
      <c r="J11" s="17"/>
      <c r="K11" s="17"/>
      <c r="L11" s="17"/>
      <c r="M11" s="17"/>
      <c r="N11" s="17"/>
    </row>
    <row r="12" spans="2:14" ht="15.75" x14ac:dyDescent="0.25">
      <c r="B12" s="17"/>
      <c r="C12" s="29"/>
      <c r="D12" s="33"/>
      <c r="E12" s="34"/>
      <c r="F12" s="32"/>
      <c r="G12" s="17"/>
      <c r="I12" s="17"/>
      <c r="J12" s="17"/>
      <c r="K12" s="17"/>
      <c r="L12" s="17"/>
      <c r="M12" s="17"/>
      <c r="N12" s="17"/>
    </row>
    <row r="13" spans="2:14" ht="16.5" thickBot="1" x14ac:dyDescent="0.3">
      <c r="B13" s="17"/>
      <c r="C13" s="29"/>
      <c r="D13" s="37"/>
      <c r="E13" s="38"/>
      <c r="F13" s="32"/>
      <c r="G13" s="17"/>
      <c r="I13" s="17"/>
      <c r="J13" s="17"/>
      <c r="K13" s="17"/>
      <c r="L13" s="17"/>
      <c r="M13" s="17"/>
      <c r="N13" s="17"/>
    </row>
    <row r="14" spans="2:14" ht="16.5" thickBot="1" x14ac:dyDescent="0.3">
      <c r="B14" s="17"/>
      <c r="C14" s="12"/>
      <c r="D14" s="28"/>
      <c r="E14" s="28"/>
      <c r="F14" s="14"/>
      <c r="G14" s="17"/>
      <c r="I14" s="17"/>
      <c r="J14" s="17"/>
      <c r="K14" s="17"/>
      <c r="L14" s="17"/>
      <c r="M14" s="17"/>
      <c r="N14" s="17"/>
    </row>
    <row r="15" spans="2:14" ht="16.5" thickBot="1" x14ac:dyDescent="0.3">
      <c r="B15" s="17"/>
      <c r="C15" s="39"/>
      <c r="D15" s="40"/>
      <c r="E15" s="40"/>
      <c r="F15" s="41"/>
      <c r="G15" s="17"/>
      <c r="I15" s="17"/>
      <c r="J15" s="17"/>
      <c r="K15" s="17"/>
      <c r="L15" s="17"/>
      <c r="M15" s="17"/>
      <c r="N15" s="17"/>
    </row>
    <row r="16" spans="2:14" ht="15.75" x14ac:dyDescent="0.25">
      <c r="B16" s="17"/>
      <c r="C16" s="17"/>
      <c r="D16" s="17"/>
      <c r="E16" s="17"/>
      <c r="F16" s="17"/>
      <c r="G16" s="17"/>
      <c r="I16" s="17"/>
      <c r="J16" s="17"/>
      <c r="K16" s="17"/>
      <c r="L16" s="17"/>
      <c r="M16" s="17"/>
      <c r="N16" s="17"/>
    </row>
  </sheetData>
  <mergeCells count="1">
    <mergeCell ref="B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7"/>
  <sheetViews>
    <sheetView workbookViewId="0">
      <selection activeCell="B3" sqref="B3:I3"/>
    </sheetView>
  </sheetViews>
  <sheetFormatPr defaultRowHeight="15" x14ac:dyDescent="0.25"/>
  <cols>
    <col min="1" max="16384" width="9.140625" style="16"/>
  </cols>
  <sheetData>
    <row r="3" spans="2:12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5" spans="2:12" ht="15.75" thickBot="1" x14ac:dyDescent="0.3">
      <c r="B5" s="42"/>
      <c r="C5" s="42"/>
      <c r="D5" s="42"/>
      <c r="E5" s="42"/>
      <c r="F5" s="42"/>
      <c r="H5" s="42"/>
      <c r="I5" s="42"/>
      <c r="J5" s="42"/>
      <c r="K5" s="42"/>
      <c r="L5" s="42"/>
    </row>
    <row r="6" spans="2:12" ht="15.75" thickBot="1" x14ac:dyDescent="0.3">
      <c r="B6" s="42"/>
      <c r="C6" s="43"/>
      <c r="D6" s="44"/>
      <c r="E6" s="45"/>
      <c r="F6" s="42"/>
      <c r="H6" s="42"/>
      <c r="I6" s="42"/>
      <c r="J6" s="42"/>
      <c r="K6" s="42"/>
      <c r="L6" s="42"/>
    </row>
    <row r="7" spans="2:12" ht="15.75" thickBot="1" x14ac:dyDescent="0.3">
      <c r="B7" s="42"/>
      <c r="C7" s="46"/>
      <c r="D7" s="47"/>
      <c r="E7" s="48"/>
      <c r="F7" s="42"/>
      <c r="H7" s="42"/>
      <c r="I7" s="42"/>
      <c r="J7" s="42"/>
      <c r="K7" s="42"/>
      <c r="L7" s="42"/>
    </row>
    <row r="8" spans="2:12" x14ac:dyDescent="0.25">
      <c r="B8" s="42"/>
      <c r="C8" s="49"/>
      <c r="D8" s="50"/>
      <c r="E8" s="51"/>
      <c r="F8" s="42"/>
      <c r="H8" s="42"/>
      <c r="I8" s="42"/>
      <c r="J8" s="42"/>
      <c r="K8" s="42"/>
      <c r="L8" s="42"/>
    </row>
    <row r="9" spans="2:12" x14ac:dyDescent="0.25">
      <c r="B9" s="42"/>
      <c r="C9" s="52"/>
      <c r="D9" s="53"/>
      <c r="E9" s="54"/>
      <c r="F9" s="42"/>
      <c r="H9" s="42"/>
      <c r="I9" s="42"/>
      <c r="J9" s="42"/>
      <c r="K9" s="42"/>
      <c r="L9" s="42"/>
    </row>
    <row r="10" spans="2:12" x14ac:dyDescent="0.25">
      <c r="B10" s="42"/>
      <c r="C10" s="52"/>
      <c r="D10" s="53"/>
      <c r="E10" s="54"/>
      <c r="F10" s="42"/>
      <c r="H10" s="42"/>
      <c r="I10" s="42"/>
      <c r="J10" s="42"/>
      <c r="K10" s="42"/>
      <c r="L10" s="42"/>
    </row>
    <row r="11" spans="2:12" x14ac:dyDescent="0.25">
      <c r="B11" s="42"/>
      <c r="C11" s="52"/>
      <c r="D11" s="53"/>
      <c r="E11" s="54"/>
      <c r="F11" s="42"/>
      <c r="H11" s="42"/>
      <c r="I11" s="42"/>
      <c r="J11" s="42"/>
      <c r="K11" s="42"/>
      <c r="L11" s="42"/>
    </row>
    <row r="12" spans="2:12" x14ac:dyDescent="0.25">
      <c r="B12" s="42"/>
      <c r="C12" s="52"/>
      <c r="D12" s="53"/>
      <c r="E12" s="54"/>
      <c r="F12" s="42"/>
      <c r="H12" s="42"/>
      <c r="I12" s="42"/>
      <c r="J12" s="42"/>
      <c r="K12" s="42"/>
      <c r="L12" s="42"/>
    </row>
    <row r="13" spans="2:12" ht="15.75" thickBot="1" x14ac:dyDescent="0.3">
      <c r="B13" s="42"/>
      <c r="C13" s="52"/>
      <c r="D13" s="53"/>
      <c r="E13" s="55"/>
      <c r="F13" s="42"/>
      <c r="H13" s="42"/>
      <c r="I13" s="42"/>
      <c r="J13" s="42"/>
      <c r="K13" s="42"/>
      <c r="L13" s="42"/>
    </row>
    <row r="14" spans="2:12" x14ac:dyDescent="0.25">
      <c r="B14" s="42"/>
      <c r="C14" s="52"/>
      <c r="D14" s="56"/>
      <c r="E14" s="57"/>
      <c r="F14" s="42"/>
      <c r="H14" s="42"/>
      <c r="I14" s="42"/>
      <c r="J14" s="42"/>
      <c r="K14" s="42"/>
      <c r="L14" s="42"/>
    </row>
    <row r="15" spans="2:12" ht="15.75" thickBot="1" x14ac:dyDescent="0.3">
      <c r="B15" s="42"/>
      <c r="C15" s="58"/>
      <c r="D15" s="59"/>
      <c r="E15" s="60"/>
      <c r="F15" s="42"/>
      <c r="H15" s="42"/>
      <c r="I15" s="42"/>
      <c r="J15" s="42"/>
      <c r="K15" s="42"/>
      <c r="L15" s="42"/>
    </row>
    <row r="16" spans="2:12" ht="15.75" thickBot="1" x14ac:dyDescent="0.3">
      <c r="B16" s="42"/>
      <c r="C16" s="42"/>
      <c r="D16" s="42"/>
      <c r="E16" s="61"/>
      <c r="F16" s="42"/>
      <c r="H16" s="42"/>
      <c r="I16" s="42"/>
      <c r="J16" s="42"/>
      <c r="K16" s="42"/>
      <c r="L16" s="42"/>
    </row>
    <row r="17" spans="2:12" x14ac:dyDescent="0.25">
      <c r="B17" s="42"/>
      <c r="C17" s="42"/>
      <c r="D17" s="42"/>
      <c r="E17" s="42"/>
      <c r="F17" s="42"/>
      <c r="H17" s="42"/>
      <c r="I17" s="42"/>
      <c r="J17" s="42"/>
      <c r="K17" s="42"/>
      <c r="L17" s="42"/>
    </row>
  </sheetData>
  <mergeCells count="3">
    <mergeCell ref="C6:E6"/>
    <mergeCell ref="E14:E16"/>
    <mergeCell ref="B3:I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7"/>
  <sheetViews>
    <sheetView workbookViewId="0">
      <selection activeCell="B3" sqref="B3:I3"/>
    </sheetView>
  </sheetViews>
  <sheetFormatPr defaultRowHeight="15" x14ac:dyDescent="0.25"/>
  <cols>
    <col min="1" max="16384" width="9.140625" style="16"/>
  </cols>
  <sheetData>
    <row r="3" spans="2:12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5" spans="2:12" ht="15.75" thickBot="1" x14ac:dyDescent="0.3">
      <c r="B5" s="42"/>
      <c r="C5" s="42"/>
      <c r="D5" s="42"/>
      <c r="E5" s="42"/>
      <c r="F5" s="42"/>
      <c r="H5" s="42"/>
      <c r="I5" s="42"/>
      <c r="J5" s="42"/>
      <c r="K5" s="42"/>
      <c r="L5" s="42"/>
    </row>
    <row r="6" spans="2:12" ht="15.75" thickBot="1" x14ac:dyDescent="0.3">
      <c r="B6" s="42"/>
      <c r="C6" s="43"/>
      <c r="D6" s="44"/>
      <c r="E6" s="45"/>
      <c r="F6" s="42"/>
      <c r="H6" s="42"/>
      <c r="I6" s="42"/>
      <c r="J6" s="42"/>
      <c r="K6" s="42"/>
      <c r="L6" s="42"/>
    </row>
    <row r="7" spans="2:12" ht="15.75" thickBot="1" x14ac:dyDescent="0.3">
      <c r="B7" s="42"/>
      <c r="C7" s="46"/>
      <c r="D7" s="47"/>
      <c r="E7" s="48"/>
      <c r="F7" s="42"/>
      <c r="H7" s="42"/>
      <c r="I7" s="42"/>
      <c r="J7" s="42"/>
      <c r="K7" s="42"/>
      <c r="L7" s="42"/>
    </row>
    <row r="8" spans="2:12" x14ac:dyDescent="0.25">
      <c r="B8" s="42"/>
      <c r="C8" s="49"/>
      <c r="D8" s="50"/>
      <c r="E8" s="51"/>
      <c r="F8" s="42"/>
      <c r="H8" s="42"/>
      <c r="I8" s="42"/>
      <c r="J8" s="42"/>
      <c r="K8" s="42"/>
      <c r="L8" s="42"/>
    </row>
    <row r="9" spans="2:12" x14ac:dyDescent="0.25">
      <c r="B9" s="42"/>
      <c r="C9" s="62"/>
      <c r="D9" s="53"/>
      <c r="E9" s="54"/>
      <c r="F9" s="42"/>
      <c r="H9" s="42"/>
      <c r="I9" s="42"/>
      <c r="J9" s="42"/>
      <c r="K9" s="42"/>
      <c r="L9" s="42"/>
    </row>
    <row r="10" spans="2:12" x14ac:dyDescent="0.25">
      <c r="B10" s="42"/>
      <c r="C10" s="63"/>
      <c r="D10" s="64"/>
      <c r="E10" s="54"/>
      <c r="F10" s="42"/>
      <c r="H10" s="42"/>
      <c r="I10" s="42"/>
      <c r="J10" s="42"/>
      <c r="K10" s="42"/>
      <c r="L10" s="42"/>
    </row>
    <row r="11" spans="2:12" x14ac:dyDescent="0.25">
      <c r="B11" s="42"/>
      <c r="C11" s="65"/>
      <c r="D11" s="66"/>
      <c r="E11" s="54"/>
      <c r="F11" s="42"/>
      <c r="H11" s="42"/>
      <c r="I11" s="42"/>
      <c r="J11" s="42"/>
      <c r="K11" s="42"/>
      <c r="L11" s="42"/>
    </row>
    <row r="12" spans="2:12" x14ac:dyDescent="0.25">
      <c r="B12" s="42"/>
      <c r="C12" s="52"/>
      <c r="D12" s="67"/>
      <c r="E12" s="68"/>
      <c r="F12" s="42"/>
      <c r="H12" s="42"/>
      <c r="I12" s="42"/>
      <c r="J12" s="42"/>
      <c r="K12" s="42"/>
      <c r="L12" s="42"/>
    </row>
    <row r="13" spans="2:12" x14ac:dyDescent="0.25">
      <c r="B13" s="42"/>
      <c r="C13" s="52"/>
      <c r="D13" s="53"/>
      <c r="E13" s="69"/>
      <c r="F13" s="42"/>
      <c r="H13" s="42"/>
      <c r="I13" s="42"/>
      <c r="J13" s="42"/>
      <c r="K13" s="42"/>
      <c r="L13" s="42"/>
    </row>
    <row r="14" spans="2:12" x14ac:dyDescent="0.25">
      <c r="B14" s="42"/>
      <c r="C14" s="52"/>
      <c r="D14" s="53"/>
      <c r="E14" s="70"/>
      <c r="F14" s="42"/>
      <c r="H14" s="42"/>
      <c r="I14" s="42"/>
      <c r="J14" s="42"/>
      <c r="K14" s="42"/>
      <c r="L14" s="42"/>
    </row>
    <row r="15" spans="2:12" ht="15.75" thickBot="1" x14ac:dyDescent="0.3">
      <c r="B15" s="42"/>
      <c r="C15" s="58"/>
      <c r="D15" s="71"/>
      <c r="E15" s="55"/>
      <c r="F15" s="42"/>
      <c r="H15" s="42"/>
      <c r="I15" s="42"/>
      <c r="J15" s="42"/>
      <c r="K15" s="42"/>
      <c r="L15" s="42"/>
    </row>
    <row r="16" spans="2:12" ht="15.75" thickBot="1" x14ac:dyDescent="0.3">
      <c r="B16" s="42"/>
      <c r="C16" s="72"/>
      <c r="D16" s="73"/>
      <c r="E16" s="74"/>
      <c r="F16" s="42"/>
      <c r="H16" s="42"/>
      <c r="I16" s="42"/>
      <c r="J16" s="42"/>
      <c r="K16" s="42"/>
      <c r="L16" s="42"/>
    </row>
    <row r="17" spans="2:12" x14ac:dyDescent="0.25">
      <c r="B17" s="42"/>
      <c r="C17" s="42"/>
      <c r="D17" s="42"/>
      <c r="E17" s="42"/>
      <c r="F17" s="42"/>
      <c r="H17" s="42"/>
      <c r="I17" s="42"/>
      <c r="J17" s="42"/>
      <c r="K17" s="42"/>
      <c r="L17" s="42"/>
    </row>
  </sheetData>
  <mergeCells count="6">
    <mergeCell ref="C6:E6"/>
    <mergeCell ref="C9:C11"/>
    <mergeCell ref="D10:D12"/>
    <mergeCell ref="E12:E14"/>
    <mergeCell ref="C16:D16"/>
    <mergeCell ref="B3:I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8"/>
  <sheetViews>
    <sheetView workbookViewId="0">
      <selection activeCell="B3" sqref="B3:I3"/>
    </sheetView>
  </sheetViews>
  <sheetFormatPr defaultRowHeight="15" x14ac:dyDescent="0.25"/>
  <cols>
    <col min="1" max="16384" width="9.140625" style="16"/>
  </cols>
  <sheetData>
    <row r="3" spans="2:12" ht="23.25" x14ac:dyDescent="0.35">
      <c r="B3" s="15" t="s">
        <v>0</v>
      </c>
      <c r="C3" s="15"/>
      <c r="D3" s="15"/>
      <c r="E3" s="15"/>
      <c r="F3" s="15"/>
      <c r="G3" s="15"/>
      <c r="H3" s="15"/>
      <c r="I3" s="15"/>
    </row>
    <row r="6" spans="2:12" ht="15.75" thickBot="1" x14ac:dyDescent="0.3">
      <c r="B6" s="42"/>
      <c r="C6" s="42"/>
      <c r="D6" s="42"/>
      <c r="E6" s="42"/>
      <c r="F6" s="42"/>
      <c r="H6" s="42"/>
      <c r="I6" s="42"/>
      <c r="J6" s="42"/>
      <c r="K6" s="42"/>
      <c r="L6" s="42"/>
    </row>
    <row r="7" spans="2:12" ht="15.75" thickBot="1" x14ac:dyDescent="0.3">
      <c r="B7" s="42"/>
      <c r="C7" s="43"/>
      <c r="D7" s="44"/>
      <c r="E7" s="45"/>
      <c r="F7" s="42"/>
      <c r="H7" s="42"/>
      <c r="I7" s="42"/>
      <c r="J7" s="42"/>
      <c r="K7" s="42"/>
      <c r="L7" s="42"/>
    </row>
    <row r="8" spans="2:12" ht="15.75" thickBot="1" x14ac:dyDescent="0.3">
      <c r="B8" s="42"/>
      <c r="C8" s="46"/>
      <c r="D8" s="47"/>
      <c r="E8" s="48"/>
      <c r="F8" s="42"/>
      <c r="H8" s="42"/>
      <c r="I8" s="42"/>
      <c r="J8" s="42"/>
      <c r="K8" s="42"/>
      <c r="L8" s="42"/>
    </row>
    <row r="9" spans="2:12" ht="15.75" thickBot="1" x14ac:dyDescent="0.3">
      <c r="B9" s="42"/>
      <c r="C9" s="49"/>
      <c r="D9" s="50"/>
      <c r="E9" s="75"/>
      <c r="F9" s="42"/>
      <c r="H9" s="42"/>
      <c r="I9" s="42"/>
      <c r="J9" s="42"/>
      <c r="K9" s="42"/>
      <c r="L9" s="42"/>
    </row>
    <row r="10" spans="2:12" ht="15.75" thickBot="1" x14ac:dyDescent="0.3">
      <c r="B10" s="42"/>
      <c r="C10" s="76"/>
      <c r="D10" s="56"/>
      <c r="E10" s="77"/>
      <c r="F10" s="78"/>
      <c r="H10" s="42"/>
      <c r="I10" s="42"/>
      <c r="J10" s="42"/>
      <c r="K10" s="42"/>
      <c r="L10" s="42"/>
    </row>
    <row r="11" spans="2:12" ht="15.75" thickBot="1" x14ac:dyDescent="0.3">
      <c r="B11" s="79"/>
      <c r="C11" s="80"/>
      <c r="D11" s="81"/>
      <c r="E11" s="82"/>
      <c r="F11" s="83"/>
      <c r="H11" s="42"/>
      <c r="I11" s="42"/>
      <c r="J11" s="42"/>
      <c r="K11" s="42"/>
      <c r="L11" s="42"/>
    </row>
    <row r="12" spans="2:12" ht="15.75" thickBot="1" x14ac:dyDescent="0.3">
      <c r="B12" s="84"/>
      <c r="C12" s="85"/>
      <c r="D12" s="86"/>
      <c r="E12" s="51"/>
      <c r="F12" s="42"/>
      <c r="H12" s="42"/>
      <c r="I12" s="42"/>
      <c r="J12" s="42"/>
      <c r="K12" s="42"/>
      <c r="L12" s="42"/>
    </row>
    <row r="13" spans="2:12" x14ac:dyDescent="0.25">
      <c r="B13" s="42"/>
      <c r="C13" s="49"/>
      <c r="D13" s="53"/>
      <c r="E13" s="54"/>
      <c r="F13" s="42"/>
      <c r="H13" s="42"/>
      <c r="I13" s="42"/>
      <c r="J13" s="42"/>
      <c r="K13" s="42"/>
      <c r="L13" s="42"/>
    </row>
    <row r="14" spans="2:12" ht="15.75" thickBot="1" x14ac:dyDescent="0.3">
      <c r="B14" s="42"/>
      <c r="C14" s="76"/>
      <c r="D14" s="53"/>
      <c r="E14" s="55"/>
      <c r="F14" s="42"/>
      <c r="H14" s="42"/>
      <c r="I14" s="42"/>
      <c r="J14" s="42"/>
      <c r="K14" s="42"/>
      <c r="L14" s="42"/>
    </row>
    <row r="15" spans="2:12" x14ac:dyDescent="0.25">
      <c r="B15" s="42"/>
      <c r="C15" s="57"/>
      <c r="D15" s="81"/>
      <c r="E15" s="87"/>
      <c r="F15" s="42"/>
      <c r="H15" s="42"/>
      <c r="I15" s="42"/>
      <c r="J15" s="42"/>
      <c r="K15" s="42"/>
      <c r="L15" s="42"/>
    </row>
    <row r="16" spans="2:12" ht="15.75" thickBot="1" x14ac:dyDescent="0.3">
      <c r="B16" s="42"/>
      <c r="C16" s="60"/>
      <c r="D16" s="88"/>
      <c r="E16" s="89"/>
      <c r="F16" s="42"/>
      <c r="H16" s="42"/>
      <c r="I16" s="42"/>
      <c r="J16" s="42"/>
      <c r="K16" s="42"/>
      <c r="L16" s="42"/>
    </row>
    <row r="17" spans="2:12" ht="15.75" thickBot="1" x14ac:dyDescent="0.3">
      <c r="B17" s="42"/>
      <c r="C17" s="60"/>
      <c r="D17" s="42"/>
      <c r="E17" s="90"/>
      <c r="F17" s="42"/>
      <c r="H17" s="42"/>
      <c r="I17" s="42"/>
      <c r="J17" s="42"/>
      <c r="K17" s="42"/>
      <c r="L17" s="42"/>
    </row>
    <row r="18" spans="2:12" ht="15.75" thickBot="1" x14ac:dyDescent="0.3">
      <c r="B18" s="42"/>
      <c r="C18" s="61"/>
      <c r="D18" s="42"/>
      <c r="E18" s="42"/>
      <c r="F18" s="42"/>
      <c r="H18" s="42"/>
      <c r="I18" s="42"/>
      <c r="J18" s="42"/>
      <c r="K18" s="42"/>
      <c r="L18" s="42"/>
    </row>
  </sheetData>
  <mergeCells count="6">
    <mergeCell ref="C7:E7"/>
    <mergeCell ref="E10:F11"/>
    <mergeCell ref="B11:C12"/>
    <mergeCell ref="C15:C18"/>
    <mergeCell ref="E15:E17"/>
    <mergeCell ref="B3:I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B4" sqref="B4:I4"/>
    </sheetView>
  </sheetViews>
  <sheetFormatPr defaultRowHeight="15" x14ac:dyDescent="0.25"/>
  <cols>
    <col min="1" max="3" width="9.140625" style="16"/>
    <col min="4" max="4" width="11.140625" style="16" customWidth="1"/>
    <col min="5" max="16384" width="9.140625" style="16"/>
  </cols>
  <sheetData>
    <row r="1" spans="1:16" ht="18.75" x14ac:dyDescent="0.3">
      <c r="A1" s="93" t="s">
        <v>14</v>
      </c>
      <c r="B1" s="93"/>
      <c r="C1" s="93"/>
      <c r="D1" s="93"/>
    </row>
    <row r="4" spans="1:16" ht="23.25" x14ac:dyDescent="0.35">
      <c r="B4" s="15" t="s">
        <v>15</v>
      </c>
      <c r="C4" s="15"/>
      <c r="D4" s="15"/>
      <c r="E4" s="15"/>
      <c r="F4" s="15"/>
      <c r="G4" s="15"/>
      <c r="H4" s="15"/>
      <c r="I4" s="15"/>
    </row>
    <row r="5" spans="1:16" ht="18.75" x14ac:dyDescent="0.3">
      <c r="B5" s="17"/>
      <c r="C5" s="17"/>
      <c r="D5" s="17"/>
      <c r="E5" s="17"/>
      <c r="F5" s="17"/>
      <c r="G5" s="17"/>
      <c r="H5" s="17"/>
      <c r="I5" s="17"/>
      <c r="J5" s="17"/>
      <c r="L5" s="95" t="s">
        <v>16</v>
      </c>
      <c r="M5" s="95"/>
      <c r="N5" s="95"/>
      <c r="O5" s="95"/>
      <c r="P5" s="95"/>
    </row>
    <row r="6" spans="1:16" ht="18.75" x14ac:dyDescent="0.3">
      <c r="B6" s="17"/>
      <c r="C6" s="17"/>
      <c r="D6" s="17"/>
      <c r="E6" s="17"/>
      <c r="F6" s="17"/>
      <c r="G6" s="17"/>
      <c r="H6" s="17"/>
      <c r="I6" s="17"/>
      <c r="J6" s="17"/>
      <c r="L6" s="95" t="s">
        <v>17</v>
      </c>
      <c r="M6" s="95"/>
      <c r="N6" s="95"/>
      <c r="O6" s="95"/>
      <c r="P6" s="95"/>
    </row>
    <row r="7" spans="1:16" ht="15.75" x14ac:dyDescent="0.25">
      <c r="B7" s="91" t="s">
        <v>1</v>
      </c>
      <c r="C7" s="17" t="s">
        <v>2</v>
      </c>
      <c r="D7" s="17" t="s">
        <v>3</v>
      </c>
      <c r="E7" s="17" t="s">
        <v>4</v>
      </c>
      <c r="F7" s="94"/>
      <c r="G7" s="17" t="s">
        <v>2</v>
      </c>
      <c r="H7" s="17" t="s">
        <v>3</v>
      </c>
      <c r="I7" s="17" t="s">
        <v>4</v>
      </c>
      <c r="J7" s="17"/>
    </row>
    <row r="8" spans="1:16" ht="15.75" x14ac:dyDescent="0.25">
      <c r="B8" s="91"/>
      <c r="C8" s="17" t="s">
        <v>5</v>
      </c>
      <c r="D8" s="17" t="s">
        <v>6</v>
      </c>
      <c r="E8" s="17">
        <v>181</v>
      </c>
      <c r="F8" s="94"/>
      <c r="G8" s="17" t="s">
        <v>5</v>
      </c>
      <c r="H8" s="17" t="s">
        <v>6</v>
      </c>
      <c r="I8" s="17">
        <v>181</v>
      </c>
      <c r="J8" s="17"/>
    </row>
    <row r="9" spans="1:16" ht="15.75" x14ac:dyDescent="0.25">
      <c r="B9" s="91"/>
      <c r="C9" s="17" t="s">
        <v>7</v>
      </c>
      <c r="D9" s="17" t="s">
        <v>8</v>
      </c>
      <c r="E9" s="17">
        <v>150</v>
      </c>
      <c r="F9" s="94"/>
      <c r="G9" s="17" t="s">
        <v>7</v>
      </c>
      <c r="H9" s="17" t="s">
        <v>8</v>
      </c>
      <c r="I9" s="17">
        <v>150</v>
      </c>
      <c r="J9" s="17"/>
    </row>
    <row r="10" spans="1:16" ht="15.75" x14ac:dyDescent="0.25">
      <c r="B10" s="91"/>
      <c r="C10" s="17" t="s">
        <v>9</v>
      </c>
      <c r="D10" s="17" t="s">
        <v>10</v>
      </c>
      <c r="E10" s="17">
        <v>175</v>
      </c>
      <c r="F10" s="94"/>
      <c r="G10" s="17" t="s">
        <v>9</v>
      </c>
      <c r="H10" s="17" t="s">
        <v>10</v>
      </c>
      <c r="I10" s="17">
        <v>175</v>
      </c>
      <c r="J10" s="17"/>
    </row>
    <row r="11" spans="1:16" ht="15.75" x14ac:dyDescent="0.25">
      <c r="B11" s="91"/>
      <c r="C11" s="17" t="s">
        <v>11</v>
      </c>
      <c r="D11" s="17"/>
      <c r="E11" s="17">
        <f>AVERAGE(E8:E10)</f>
        <v>168.66666666666666</v>
      </c>
      <c r="F11" s="94"/>
      <c r="G11" s="17" t="s">
        <v>11</v>
      </c>
      <c r="H11" s="17"/>
      <c r="I11" s="17">
        <f>AVERAGE(I8:I10)</f>
        <v>168.66666666666666</v>
      </c>
      <c r="J11" s="17"/>
    </row>
    <row r="12" spans="1:16" ht="15.75" x14ac:dyDescent="0.25">
      <c r="B12" s="91"/>
      <c r="C12" s="17"/>
      <c r="D12" s="17"/>
      <c r="E12" s="17"/>
      <c r="F12" s="17"/>
      <c r="G12" s="17"/>
      <c r="H12" s="17"/>
      <c r="I12" s="17"/>
      <c r="J12" s="17"/>
    </row>
    <row r="13" spans="1:16" ht="15.75" x14ac:dyDescent="0.25">
      <c r="B13" s="91" t="s">
        <v>12</v>
      </c>
      <c r="C13" s="17" t="s">
        <v>2</v>
      </c>
      <c r="D13" s="17" t="s">
        <v>3</v>
      </c>
      <c r="E13" s="17" t="s">
        <v>4</v>
      </c>
      <c r="F13" s="17"/>
      <c r="G13" s="17" t="s">
        <v>2</v>
      </c>
      <c r="H13" s="17" t="s">
        <v>3</v>
      </c>
      <c r="I13" s="17" t="s">
        <v>4</v>
      </c>
      <c r="J13" s="17"/>
    </row>
    <row r="14" spans="1:16" ht="15.75" x14ac:dyDescent="0.25">
      <c r="B14" s="91"/>
      <c r="C14" s="17" t="s">
        <v>5</v>
      </c>
      <c r="D14" s="17" t="s">
        <v>6</v>
      </c>
      <c r="E14" s="17">
        <v>181</v>
      </c>
      <c r="F14" s="17"/>
      <c r="G14" s="17" t="s">
        <v>5</v>
      </c>
      <c r="H14" s="17" t="s">
        <v>6</v>
      </c>
      <c r="I14" s="17">
        <v>181</v>
      </c>
      <c r="J14" s="17"/>
    </row>
    <row r="15" spans="1:16" ht="15.75" x14ac:dyDescent="0.25">
      <c r="B15" s="91"/>
      <c r="C15" s="17" t="s">
        <v>7</v>
      </c>
      <c r="D15" s="17" t="s">
        <v>8</v>
      </c>
      <c r="E15" s="17">
        <v>150</v>
      </c>
      <c r="F15" s="17"/>
      <c r="G15" s="17" t="s">
        <v>7</v>
      </c>
      <c r="H15" s="17" t="s">
        <v>8</v>
      </c>
      <c r="I15" s="17">
        <v>150</v>
      </c>
      <c r="J15" s="17"/>
    </row>
    <row r="16" spans="1:16" ht="15.75" x14ac:dyDescent="0.25">
      <c r="B16" s="91"/>
      <c r="C16" s="17" t="s">
        <v>9</v>
      </c>
      <c r="D16" s="17" t="s">
        <v>10</v>
      </c>
      <c r="E16" s="17">
        <v>175</v>
      </c>
      <c r="F16" s="17"/>
      <c r="G16" s="17" t="s">
        <v>9</v>
      </c>
      <c r="H16" s="17" t="s">
        <v>10</v>
      </c>
      <c r="I16" s="17">
        <v>175</v>
      </c>
      <c r="J16" s="17"/>
    </row>
    <row r="17" spans="2:10" ht="15.75" x14ac:dyDescent="0.25">
      <c r="B17" s="91"/>
      <c r="C17" s="17" t="s">
        <v>11</v>
      </c>
      <c r="D17" s="17"/>
      <c r="E17" s="17">
        <f>AVERAGE(E14:E16)</f>
        <v>168.66666666666666</v>
      </c>
      <c r="F17" s="17"/>
      <c r="G17" s="17" t="s">
        <v>11</v>
      </c>
      <c r="H17" s="17"/>
      <c r="I17" s="17">
        <f>AVERAGE(I14:I16)</f>
        <v>168.66666666666666</v>
      </c>
      <c r="J17" s="17"/>
    </row>
    <row r="18" spans="2:10" ht="15.75" x14ac:dyDescent="0.25">
      <c r="B18" s="91"/>
      <c r="C18" s="17"/>
      <c r="D18" s="17"/>
      <c r="E18" s="17"/>
      <c r="F18" s="17"/>
      <c r="G18" s="17"/>
      <c r="H18" s="17"/>
      <c r="I18" s="17"/>
      <c r="J18" s="17"/>
    </row>
    <row r="19" spans="2:10" ht="15.75" x14ac:dyDescent="0.25">
      <c r="B19" s="91" t="s">
        <v>13</v>
      </c>
      <c r="C19" s="17" t="s">
        <v>2</v>
      </c>
      <c r="D19" s="17" t="s">
        <v>3</v>
      </c>
      <c r="E19" s="17" t="s">
        <v>4</v>
      </c>
      <c r="F19" s="17"/>
      <c r="G19" s="17" t="s">
        <v>2</v>
      </c>
      <c r="H19" s="17" t="s">
        <v>3</v>
      </c>
      <c r="I19" s="17" t="s">
        <v>4</v>
      </c>
      <c r="J19" s="17"/>
    </row>
    <row r="20" spans="2:10" ht="15.75" x14ac:dyDescent="0.25">
      <c r="B20" s="17"/>
      <c r="C20" s="17" t="s">
        <v>5</v>
      </c>
      <c r="D20" s="17" t="s">
        <v>6</v>
      </c>
      <c r="E20" s="17">
        <v>181</v>
      </c>
      <c r="F20" s="17"/>
      <c r="G20" s="17" t="s">
        <v>5</v>
      </c>
      <c r="H20" s="17" t="s">
        <v>6</v>
      </c>
      <c r="I20" s="17">
        <v>181</v>
      </c>
      <c r="J20" s="17"/>
    </row>
    <row r="21" spans="2:10" ht="15.75" x14ac:dyDescent="0.25">
      <c r="B21" s="17"/>
      <c r="C21" s="17" t="s">
        <v>7</v>
      </c>
      <c r="D21" s="17" t="s">
        <v>8</v>
      </c>
      <c r="E21" s="17">
        <v>150</v>
      </c>
      <c r="F21" s="17"/>
      <c r="G21" s="17" t="s">
        <v>7</v>
      </c>
      <c r="H21" s="17" t="s">
        <v>8</v>
      </c>
      <c r="I21" s="17">
        <v>150</v>
      </c>
      <c r="J21" s="17"/>
    </row>
    <row r="22" spans="2:10" ht="15.75" x14ac:dyDescent="0.25">
      <c r="B22" s="17"/>
      <c r="C22" s="17" t="s">
        <v>9</v>
      </c>
      <c r="D22" s="17" t="s">
        <v>10</v>
      </c>
      <c r="E22" s="17">
        <v>175</v>
      </c>
      <c r="F22" s="17"/>
      <c r="G22" s="17" t="s">
        <v>9</v>
      </c>
      <c r="H22" s="17" t="s">
        <v>10</v>
      </c>
      <c r="I22" s="17">
        <v>175</v>
      </c>
      <c r="J22" s="17"/>
    </row>
    <row r="23" spans="2:10" ht="15.75" x14ac:dyDescent="0.25">
      <c r="B23" s="17"/>
      <c r="C23" s="17" t="s">
        <v>11</v>
      </c>
      <c r="D23" s="17"/>
      <c r="E23" s="17">
        <f>AVERAGE(E20:E22)</f>
        <v>168.66666666666666</v>
      </c>
      <c r="F23" s="17"/>
      <c r="G23" s="17" t="s">
        <v>11</v>
      </c>
      <c r="H23" s="17"/>
      <c r="I23" s="17">
        <f>AVERAGE(I20:I22)</f>
        <v>168.66666666666666</v>
      </c>
      <c r="J23" s="17"/>
    </row>
    <row r="24" spans="2:10" ht="15.75" x14ac:dyDescent="0.25"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2">
    <mergeCell ref="A1:D1"/>
    <mergeCell ref="B4:I4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workbookViewId="0">
      <selection activeCell="K16" sqref="K16"/>
    </sheetView>
  </sheetViews>
  <sheetFormatPr defaultRowHeight="15" x14ac:dyDescent="0.25"/>
  <cols>
    <col min="1" max="3" width="9.140625" style="16"/>
    <col min="4" max="4" width="11.140625" style="16" customWidth="1"/>
    <col min="5" max="16384" width="9.140625" style="16"/>
  </cols>
  <sheetData>
    <row r="3" spans="2:10" ht="23.25" x14ac:dyDescent="0.35">
      <c r="B3" s="15" t="s">
        <v>15</v>
      </c>
      <c r="C3" s="15"/>
      <c r="D3" s="15"/>
      <c r="E3" s="15"/>
      <c r="F3" s="15"/>
      <c r="G3" s="15"/>
      <c r="H3" s="15"/>
      <c r="I3" s="15"/>
    </row>
    <row r="5" spans="2:10" ht="15.75" x14ac:dyDescent="0.25">
      <c r="B5" s="17"/>
      <c r="C5" s="17"/>
      <c r="D5" s="17"/>
      <c r="E5" s="17"/>
      <c r="F5" s="17"/>
      <c r="G5" s="17"/>
      <c r="H5" s="17"/>
      <c r="I5" s="17"/>
      <c r="J5" s="17"/>
    </row>
    <row r="6" spans="2:10" ht="15.75" x14ac:dyDescent="0.25">
      <c r="B6" s="91" t="s">
        <v>1</v>
      </c>
      <c r="C6" s="17" t="s">
        <v>2</v>
      </c>
      <c r="D6" s="17" t="s">
        <v>3</v>
      </c>
      <c r="E6" s="97" t="s">
        <v>4</v>
      </c>
      <c r="F6" s="17"/>
      <c r="G6" s="17" t="s">
        <v>2</v>
      </c>
      <c r="H6" s="17" t="s">
        <v>3</v>
      </c>
      <c r="I6" s="92" t="s">
        <v>4</v>
      </c>
      <c r="J6" s="17"/>
    </row>
    <row r="7" spans="2:10" ht="15.75" x14ac:dyDescent="0.25">
      <c r="B7" s="91"/>
      <c r="C7" s="17" t="s">
        <v>5</v>
      </c>
      <c r="D7" s="17" t="s">
        <v>6</v>
      </c>
      <c r="E7" s="92">
        <v>181</v>
      </c>
      <c r="F7" s="17"/>
      <c r="G7" s="17" t="s">
        <v>5</v>
      </c>
      <c r="H7" s="17" t="s">
        <v>6</v>
      </c>
      <c r="I7" s="92">
        <v>181</v>
      </c>
      <c r="J7" s="17"/>
    </row>
    <row r="8" spans="2:10" ht="15.75" x14ac:dyDescent="0.25">
      <c r="B8" s="91"/>
      <c r="C8" s="17" t="s">
        <v>7</v>
      </c>
      <c r="D8" s="17" t="s">
        <v>8</v>
      </c>
      <c r="E8" s="92">
        <v>150</v>
      </c>
      <c r="F8" s="17"/>
      <c r="G8" s="17" t="s">
        <v>7</v>
      </c>
      <c r="H8" s="17" t="s">
        <v>8</v>
      </c>
      <c r="I8" s="92">
        <v>150</v>
      </c>
      <c r="J8" s="17"/>
    </row>
    <row r="9" spans="2:10" ht="15.75" x14ac:dyDescent="0.25">
      <c r="B9" s="91"/>
      <c r="C9" s="17" t="s">
        <v>9</v>
      </c>
      <c r="D9" s="17" t="s">
        <v>10</v>
      </c>
      <c r="E9" s="92">
        <v>175</v>
      </c>
      <c r="F9" s="17"/>
      <c r="G9" s="17" t="s">
        <v>9</v>
      </c>
      <c r="H9" s="17" t="s">
        <v>10</v>
      </c>
      <c r="I9" s="92">
        <v>175</v>
      </c>
      <c r="J9" s="17"/>
    </row>
    <row r="10" spans="2:10" ht="15.75" x14ac:dyDescent="0.25">
      <c r="B10" s="91"/>
      <c r="C10" s="17" t="s">
        <v>11</v>
      </c>
      <c r="D10" s="17"/>
      <c r="E10" s="92">
        <f>AVERAGE(E7:E9)</f>
        <v>168.66666666666666</v>
      </c>
      <c r="F10" s="17"/>
      <c r="G10" s="17" t="s">
        <v>11</v>
      </c>
      <c r="H10" s="17"/>
      <c r="I10" s="92">
        <f>AVERAGE(I7:I9)</f>
        <v>168.66666666666666</v>
      </c>
      <c r="J10" s="17"/>
    </row>
    <row r="11" spans="2:10" ht="15.75" x14ac:dyDescent="0.25">
      <c r="B11" s="91"/>
      <c r="C11" s="17"/>
      <c r="D11" s="17"/>
      <c r="E11" s="17"/>
      <c r="F11" s="17"/>
      <c r="G11" s="17"/>
      <c r="H11" s="17"/>
      <c r="I11" s="92"/>
      <c r="J11" s="17"/>
    </row>
    <row r="12" spans="2:10" ht="15.75" x14ac:dyDescent="0.25">
      <c r="B12" s="91" t="s">
        <v>12</v>
      </c>
      <c r="C12" s="17" t="s">
        <v>2</v>
      </c>
      <c r="D12" s="17" t="s">
        <v>3</v>
      </c>
      <c r="E12" s="96" t="s">
        <v>4</v>
      </c>
      <c r="F12" s="17"/>
      <c r="G12" s="17" t="s">
        <v>2</v>
      </c>
      <c r="H12" s="17" t="s">
        <v>3</v>
      </c>
      <c r="I12" s="92" t="s">
        <v>4</v>
      </c>
      <c r="J12" s="17"/>
    </row>
    <row r="13" spans="2:10" ht="15.75" x14ac:dyDescent="0.25">
      <c r="B13" s="91"/>
      <c r="C13" s="17" t="s">
        <v>5</v>
      </c>
      <c r="D13" s="17" t="s">
        <v>6</v>
      </c>
      <c r="E13" s="92">
        <v>181</v>
      </c>
      <c r="F13" s="17"/>
      <c r="G13" s="17" t="s">
        <v>5</v>
      </c>
      <c r="H13" s="17" t="s">
        <v>6</v>
      </c>
      <c r="I13" s="92">
        <v>181</v>
      </c>
      <c r="J13" s="17"/>
    </row>
    <row r="14" spans="2:10" ht="15.75" x14ac:dyDescent="0.25">
      <c r="B14" s="91"/>
      <c r="C14" s="17" t="s">
        <v>7</v>
      </c>
      <c r="D14" s="17" t="s">
        <v>8</v>
      </c>
      <c r="E14" s="92">
        <v>150</v>
      </c>
      <c r="F14" s="17"/>
      <c r="G14" s="17" t="s">
        <v>7</v>
      </c>
      <c r="H14" s="17" t="s">
        <v>8</v>
      </c>
      <c r="I14" s="92">
        <v>150</v>
      </c>
      <c r="J14" s="17"/>
    </row>
    <row r="15" spans="2:10" ht="15.75" x14ac:dyDescent="0.25">
      <c r="B15" s="91"/>
      <c r="C15" s="17" t="s">
        <v>9</v>
      </c>
      <c r="D15" s="17" t="s">
        <v>10</v>
      </c>
      <c r="E15" s="92">
        <v>175</v>
      </c>
      <c r="F15" s="17"/>
      <c r="G15" s="17" t="s">
        <v>9</v>
      </c>
      <c r="H15" s="17" t="s">
        <v>10</v>
      </c>
      <c r="I15" s="92">
        <v>175</v>
      </c>
      <c r="J15" s="17"/>
    </row>
    <row r="16" spans="2:10" ht="15.75" x14ac:dyDescent="0.25">
      <c r="B16" s="91"/>
      <c r="C16" s="17" t="s">
        <v>11</v>
      </c>
      <c r="D16" s="17"/>
      <c r="E16" s="92">
        <f>AVERAGE(E13:E15)</f>
        <v>168.66666666666666</v>
      </c>
      <c r="F16" s="17"/>
      <c r="G16" s="17" t="s">
        <v>11</v>
      </c>
      <c r="H16" s="17"/>
      <c r="I16" s="92">
        <f>AVERAGE(I13:I15)</f>
        <v>168.66666666666666</v>
      </c>
      <c r="J16" s="17"/>
    </row>
    <row r="17" spans="2:10" ht="15.75" x14ac:dyDescent="0.25">
      <c r="B17" s="91"/>
      <c r="C17" s="17"/>
      <c r="D17" s="17"/>
      <c r="E17" s="17"/>
      <c r="F17" s="17"/>
      <c r="G17" s="17"/>
      <c r="H17" s="17"/>
      <c r="I17" s="92"/>
      <c r="J17" s="17"/>
    </row>
    <row r="18" spans="2:10" ht="15.75" x14ac:dyDescent="0.25">
      <c r="B18" s="91" t="s">
        <v>13</v>
      </c>
      <c r="C18" s="96" t="s">
        <v>2</v>
      </c>
      <c r="D18" s="96" t="s">
        <v>3</v>
      </c>
      <c r="E18" s="92" t="s">
        <v>4</v>
      </c>
      <c r="F18" s="17"/>
      <c r="G18" s="17" t="s">
        <v>2</v>
      </c>
      <c r="H18" s="17" t="s">
        <v>3</v>
      </c>
      <c r="I18" s="92" t="s">
        <v>4</v>
      </c>
      <c r="J18" s="17"/>
    </row>
    <row r="19" spans="2:10" ht="15.75" x14ac:dyDescent="0.25">
      <c r="B19" s="17"/>
      <c r="C19" s="17" t="s">
        <v>5</v>
      </c>
      <c r="D19" s="17" t="s">
        <v>6</v>
      </c>
      <c r="E19" s="92">
        <v>181</v>
      </c>
      <c r="F19" s="17"/>
      <c r="G19" s="17" t="s">
        <v>5</v>
      </c>
      <c r="H19" s="17" t="s">
        <v>6</v>
      </c>
      <c r="I19" s="92">
        <v>181</v>
      </c>
      <c r="J19" s="17"/>
    </row>
    <row r="20" spans="2:10" ht="15.75" x14ac:dyDescent="0.25">
      <c r="B20" s="17"/>
      <c r="C20" s="17" t="s">
        <v>7</v>
      </c>
      <c r="D20" s="17" t="s">
        <v>8</v>
      </c>
      <c r="E20" s="92">
        <v>150</v>
      </c>
      <c r="F20" s="17"/>
      <c r="G20" s="17" t="s">
        <v>7</v>
      </c>
      <c r="H20" s="17" t="s">
        <v>8</v>
      </c>
      <c r="I20" s="92">
        <v>150</v>
      </c>
      <c r="J20" s="17"/>
    </row>
    <row r="21" spans="2:10" ht="15.75" x14ac:dyDescent="0.25">
      <c r="B21" s="17"/>
      <c r="C21" s="17" t="s">
        <v>9</v>
      </c>
      <c r="D21" s="17" t="s">
        <v>10</v>
      </c>
      <c r="E21" s="92">
        <v>175</v>
      </c>
      <c r="F21" s="17"/>
      <c r="G21" s="17" t="s">
        <v>9</v>
      </c>
      <c r="H21" s="17" t="s">
        <v>10</v>
      </c>
      <c r="I21" s="92">
        <v>175</v>
      </c>
      <c r="J21" s="17"/>
    </row>
    <row r="22" spans="2:10" ht="15.75" x14ac:dyDescent="0.25">
      <c r="B22" s="17"/>
      <c r="C22" s="17" t="s">
        <v>11</v>
      </c>
      <c r="D22" s="17"/>
      <c r="E22" s="92">
        <f>AVERAGE(E19:E21)</f>
        <v>168.66666666666666</v>
      </c>
      <c r="F22" s="17"/>
      <c r="G22" s="17" t="s">
        <v>11</v>
      </c>
      <c r="H22" s="17"/>
      <c r="I22" s="92">
        <f>AVERAGE(I19:I21)</f>
        <v>168.66666666666666</v>
      </c>
      <c r="J22" s="17"/>
    </row>
    <row r="23" spans="2:10" ht="15.75" x14ac:dyDescent="0.25">
      <c r="B23" s="17"/>
      <c r="C23" s="17"/>
      <c r="D23" s="17"/>
      <c r="E23" s="17"/>
      <c r="F23" s="17"/>
      <c r="G23" s="17"/>
      <c r="H23" s="17"/>
      <c r="I23" s="17"/>
      <c r="J23" s="17"/>
    </row>
  </sheetData>
  <mergeCells count="1">
    <mergeCell ref="B3:I3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22"/>
  <sheetViews>
    <sheetView topLeftCell="A7" workbookViewId="0">
      <selection activeCell="C15" sqref="B14:J15"/>
    </sheetView>
  </sheetViews>
  <sheetFormatPr defaultRowHeight="15" x14ac:dyDescent="0.25"/>
  <cols>
    <col min="1" max="2" width="9.140625" style="98"/>
    <col min="3" max="5" width="6.5703125" style="98" customWidth="1"/>
    <col min="6" max="7" width="18.7109375" style="98" bestFit="1" customWidth="1"/>
    <col min="8" max="16384" width="9.140625" style="98"/>
  </cols>
  <sheetData>
    <row r="2" spans="3:12" ht="21" x14ac:dyDescent="0.35">
      <c r="C2" s="99" t="s">
        <v>25</v>
      </c>
      <c r="D2" s="100"/>
      <c r="E2" s="100"/>
      <c r="F2" s="100"/>
      <c r="G2" s="100"/>
      <c r="H2" s="100"/>
      <c r="I2" s="100"/>
      <c r="J2" s="100"/>
      <c r="K2" s="101"/>
      <c r="L2" s="102"/>
    </row>
    <row r="3" spans="3:12" x14ac:dyDescent="0.25">
      <c r="C3" s="103"/>
      <c r="D3" s="104"/>
      <c r="E3" s="104"/>
      <c r="F3" s="104"/>
      <c r="G3" s="104"/>
      <c r="H3" s="104"/>
      <c r="I3" s="104"/>
      <c r="J3" s="104"/>
      <c r="K3" s="104"/>
      <c r="L3" s="105"/>
    </row>
    <row r="4" spans="3:12" x14ac:dyDescent="0.25">
      <c r="C4" s="103"/>
      <c r="D4" s="104"/>
      <c r="E4" s="104"/>
      <c r="F4" s="104" t="s">
        <v>24</v>
      </c>
      <c r="G4" s="104"/>
      <c r="H4" s="104"/>
      <c r="I4" s="104"/>
      <c r="J4" s="104"/>
      <c r="K4" s="104"/>
      <c r="L4" s="105"/>
    </row>
    <row r="5" spans="3:12" x14ac:dyDescent="0.25">
      <c r="C5" s="103"/>
      <c r="D5" s="104"/>
      <c r="E5" s="104"/>
      <c r="F5" s="104"/>
      <c r="G5" s="104"/>
      <c r="H5" s="104"/>
      <c r="I5" s="104"/>
      <c r="J5" s="104"/>
      <c r="K5" s="104"/>
      <c r="L5" s="105"/>
    </row>
    <row r="6" spans="3:12" x14ac:dyDescent="0.25">
      <c r="C6" s="106"/>
      <c r="D6" s="107"/>
      <c r="E6" s="107"/>
      <c r="F6" s="107"/>
      <c r="G6" s="107"/>
      <c r="H6" s="107"/>
      <c r="I6" s="107"/>
      <c r="J6" s="107"/>
      <c r="K6" s="107"/>
      <c r="L6" s="108"/>
    </row>
    <row r="7" spans="3:12" ht="15.75" thickBot="1" x14ac:dyDescent="0.3"/>
    <row r="8" spans="3:12" ht="15.75" x14ac:dyDescent="0.25">
      <c r="E8" s="115" t="s">
        <v>42</v>
      </c>
      <c r="F8" s="109" t="s">
        <v>18</v>
      </c>
      <c r="G8" s="110" t="s">
        <v>19</v>
      </c>
    </row>
    <row r="9" spans="3:12" ht="15.75" x14ac:dyDescent="0.25">
      <c r="E9" s="115" t="s">
        <v>26</v>
      </c>
      <c r="F9" s="111" t="s">
        <v>20</v>
      </c>
      <c r="G9" s="112">
        <v>5252</v>
      </c>
    </row>
    <row r="10" spans="3:12" ht="15.75" x14ac:dyDescent="0.25">
      <c r="E10" s="115" t="s">
        <v>28</v>
      </c>
      <c r="F10" s="111" t="s">
        <v>21</v>
      </c>
      <c r="G10" s="112">
        <v>1447</v>
      </c>
    </row>
    <row r="11" spans="3:12" ht="15.75" x14ac:dyDescent="0.25">
      <c r="E11" s="115" t="s">
        <v>27</v>
      </c>
      <c r="F11" s="111" t="s">
        <v>22</v>
      </c>
      <c r="G11" s="112">
        <v>3665</v>
      </c>
    </row>
    <row r="12" spans="3:12" ht="16.5" thickBot="1" x14ac:dyDescent="0.3">
      <c r="F12" s="113" t="s">
        <v>23</v>
      </c>
      <c r="G12" s="114">
        <v>8545</v>
      </c>
    </row>
    <row r="15" spans="3:12" ht="20.25" x14ac:dyDescent="0.3">
      <c r="C15" s="116" t="s">
        <v>43</v>
      </c>
      <c r="D15" s="116"/>
      <c r="E15" s="117"/>
      <c r="F15" s="117"/>
      <c r="G15" s="117"/>
      <c r="H15" s="117"/>
      <c r="I15" s="117"/>
      <c r="J15" s="117"/>
    </row>
    <row r="17" spans="5:7" ht="16.5" thickBot="1" x14ac:dyDescent="0.3">
      <c r="E17" s="115" t="s">
        <v>37</v>
      </c>
    </row>
    <row r="18" spans="5:7" ht="16.5" thickBot="1" x14ac:dyDescent="0.3">
      <c r="E18" s="120" t="s">
        <v>35</v>
      </c>
      <c r="F18" s="118" t="s">
        <v>2</v>
      </c>
      <c r="G18" s="119" t="s">
        <v>3</v>
      </c>
    </row>
    <row r="19" spans="5:7" ht="15.75" x14ac:dyDescent="0.25">
      <c r="E19" s="115" t="s">
        <v>36</v>
      </c>
      <c r="F19" s="119" t="s">
        <v>29</v>
      </c>
      <c r="G19" s="119" t="s">
        <v>30</v>
      </c>
    </row>
    <row r="20" spans="5:7" ht="15.75" x14ac:dyDescent="0.25">
      <c r="F20" s="119" t="s">
        <v>31</v>
      </c>
      <c r="G20" s="119" t="s">
        <v>32</v>
      </c>
    </row>
    <row r="21" spans="5:7" ht="15.75" x14ac:dyDescent="0.25">
      <c r="F21" s="119" t="s">
        <v>38</v>
      </c>
      <c r="G21" s="119" t="s">
        <v>33</v>
      </c>
    </row>
    <row r="22" spans="5:7" ht="15.75" x14ac:dyDescent="0.25">
      <c r="F22" s="119" t="s">
        <v>39</v>
      </c>
      <c r="G22" s="119" t="s">
        <v>34</v>
      </c>
    </row>
  </sheetData>
  <mergeCells count="2">
    <mergeCell ref="C2:J2"/>
    <mergeCell ref="C15:J1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FormatAsTable</vt:lpstr>
      <vt:lpstr>7</vt:lpstr>
      <vt:lpstr>8</vt:lpstr>
      <vt:lpstr>9</vt:lpstr>
      <vt:lpstr>10</vt:lpstr>
      <vt:lpstr>11</vt:lpstr>
      <vt:lpstr>12</vt:lpstr>
      <vt:lpstr>Poravnjavanje</vt:lpstr>
      <vt:lpstr>13</vt:lpstr>
      <vt:lpstr>WrapText</vt:lpstr>
      <vt:lpstr>ShrinkToFit</vt:lpstr>
      <vt:lpstr>Border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Filip</cp:lastModifiedBy>
  <dcterms:created xsi:type="dcterms:W3CDTF">2014-05-19T16:11:01Z</dcterms:created>
  <dcterms:modified xsi:type="dcterms:W3CDTF">2014-05-19T18:47:00Z</dcterms:modified>
</cp:coreProperties>
</file>