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925" activeTab="1"/>
  </bookViews>
  <sheets>
    <sheet name="OPĆI DIO" sheetId="7" r:id="rId1"/>
    <sheet name="PRIHODI" sheetId="8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RASHODI!$A$1:$Q$168</definedName>
  </definedNames>
  <calcPr calcId="124519"/>
</workbook>
</file>

<file path=xl/calcChain.xml><?xml version="1.0" encoding="utf-8"?>
<calcChain xmlns="http://schemas.openxmlformats.org/spreadsheetml/2006/main">
  <c r="D118" i="3"/>
  <c r="D115"/>
  <c r="D114"/>
  <c r="D112"/>
  <c r="D110"/>
  <c r="E38" l="1"/>
  <c r="G38"/>
  <c r="H38"/>
  <c r="I38"/>
  <c r="J38"/>
  <c r="K38"/>
  <c r="L38"/>
  <c r="M38"/>
  <c r="N38"/>
  <c r="O38"/>
  <c r="P38"/>
  <c r="Q38"/>
  <c r="E44"/>
  <c r="E43" s="1"/>
  <c r="G44"/>
  <c r="G43" s="1"/>
  <c r="H44"/>
  <c r="H43" s="1"/>
  <c r="I44"/>
  <c r="I43" s="1"/>
  <c r="J44"/>
  <c r="J43" s="1"/>
  <c r="K44"/>
  <c r="K43" s="1"/>
  <c r="L44"/>
  <c r="L43" s="1"/>
  <c r="M44"/>
  <c r="M43" s="1"/>
  <c r="N44"/>
  <c r="N43" s="1"/>
  <c r="O44"/>
  <c r="O43" s="1"/>
  <c r="P44"/>
  <c r="P43" s="1"/>
  <c r="Q44"/>
  <c r="Q43" s="1"/>
  <c r="E54"/>
  <c r="G54"/>
  <c r="G53" s="1"/>
  <c r="G52" s="1"/>
  <c r="G51" s="1"/>
  <c r="H54"/>
  <c r="I54"/>
  <c r="I53" s="1"/>
  <c r="I52" s="1"/>
  <c r="I51" s="1"/>
  <c r="J54"/>
  <c r="K54"/>
  <c r="K53" s="1"/>
  <c r="K52" s="1"/>
  <c r="K51" s="1"/>
  <c r="L54"/>
  <c r="M54"/>
  <c r="N54"/>
  <c r="O54"/>
  <c r="O53" s="1"/>
  <c r="O52" s="1"/>
  <c r="O51" s="1"/>
  <c r="P54"/>
  <c r="Q54"/>
  <c r="E56"/>
  <c r="G56"/>
  <c r="H56"/>
  <c r="I56"/>
  <c r="J56"/>
  <c r="K56"/>
  <c r="L56"/>
  <c r="M56"/>
  <c r="N56"/>
  <c r="O56"/>
  <c r="P56"/>
  <c r="Q56"/>
  <c r="E71"/>
  <c r="E70" s="1"/>
  <c r="G71"/>
  <c r="G70" s="1"/>
  <c r="H71"/>
  <c r="H70" s="1"/>
  <c r="I71"/>
  <c r="I70" s="1"/>
  <c r="J71"/>
  <c r="J70" s="1"/>
  <c r="K71"/>
  <c r="K70" s="1"/>
  <c r="L71"/>
  <c r="L70" s="1"/>
  <c r="M71"/>
  <c r="M70" s="1"/>
  <c r="N71"/>
  <c r="N70" s="1"/>
  <c r="O71"/>
  <c r="O70" s="1"/>
  <c r="P71"/>
  <c r="P70" s="1"/>
  <c r="Q71"/>
  <c r="Q70" s="1"/>
  <c r="E74"/>
  <c r="E73" s="1"/>
  <c r="G74"/>
  <c r="G73" s="1"/>
  <c r="H74"/>
  <c r="H73" s="1"/>
  <c r="I74"/>
  <c r="I73" s="1"/>
  <c r="J74"/>
  <c r="J73" s="1"/>
  <c r="K74"/>
  <c r="K73" s="1"/>
  <c r="L74"/>
  <c r="L73" s="1"/>
  <c r="M74"/>
  <c r="M73" s="1"/>
  <c r="N74"/>
  <c r="N73" s="1"/>
  <c r="O74"/>
  <c r="O73" s="1"/>
  <c r="P74"/>
  <c r="P73" s="1"/>
  <c r="Q74"/>
  <c r="Q73" s="1"/>
  <c r="E78"/>
  <c r="E77" s="1"/>
  <c r="E76" s="1"/>
  <c r="G78"/>
  <c r="G77" s="1"/>
  <c r="G76" s="1"/>
  <c r="H78"/>
  <c r="H77" s="1"/>
  <c r="H76" s="1"/>
  <c r="I78"/>
  <c r="I77" s="1"/>
  <c r="I76" s="1"/>
  <c r="J78"/>
  <c r="J77" s="1"/>
  <c r="J76" s="1"/>
  <c r="K78"/>
  <c r="K77" s="1"/>
  <c r="K76" s="1"/>
  <c r="L78"/>
  <c r="L77" s="1"/>
  <c r="L76" s="1"/>
  <c r="M78"/>
  <c r="M77" s="1"/>
  <c r="M76" s="1"/>
  <c r="N78"/>
  <c r="N77" s="1"/>
  <c r="N76" s="1"/>
  <c r="O78"/>
  <c r="O77" s="1"/>
  <c r="O76" s="1"/>
  <c r="P78"/>
  <c r="P77" s="1"/>
  <c r="P76" s="1"/>
  <c r="Q78"/>
  <c r="Q77" s="1"/>
  <c r="Q76" s="1"/>
  <c r="E82"/>
  <c r="E81" s="1"/>
  <c r="E80" s="1"/>
  <c r="G82"/>
  <c r="G81" s="1"/>
  <c r="G80" s="1"/>
  <c r="H82"/>
  <c r="H81" s="1"/>
  <c r="H80" s="1"/>
  <c r="I82"/>
  <c r="I81" s="1"/>
  <c r="I80" s="1"/>
  <c r="J82"/>
  <c r="J81" s="1"/>
  <c r="J80" s="1"/>
  <c r="K82"/>
  <c r="K81" s="1"/>
  <c r="K80" s="1"/>
  <c r="L82"/>
  <c r="L81" s="1"/>
  <c r="L80" s="1"/>
  <c r="M82"/>
  <c r="M81" s="1"/>
  <c r="M80" s="1"/>
  <c r="N82"/>
  <c r="N81" s="1"/>
  <c r="N80" s="1"/>
  <c r="O82"/>
  <c r="O81" s="1"/>
  <c r="O80" s="1"/>
  <c r="P82"/>
  <c r="P81" s="1"/>
  <c r="P80" s="1"/>
  <c r="Q82"/>
  <c r="Q81" s="1"/>
  <c r="Q80" s="1"/>
  <c r="L85"/>
  <c r="L84" s="1"/>
  <c r="E86"/>
  <c r="E85" s="1"/>
  <c r="E84" s="1"/>
  <c r="G86"/>
  <c r="G85" s="1"/>
  <c r="G84" s="1"/>
  <c r="H86"/>
  <c r="H85" s="1"/>
  <c r="H84" s="1"/>
  <c r="I86"/>
  <c r="I85" s="1"/>
  <c r="I84" s="1"/>
  <c r="J86"/>
  <c r="J85" s="1"/>
  <c r="J84" s="1"/>
  <c r="K86"/>
  <c r="K85" s="1"/>
  <c r="K84" s="1"/>
  <c r="L86"/>
  <c r="M86"/>
  <c r="M85" s="1"/>
  <c r="M84" s="1"/>
  <c r="N86"/>
  <c r="N85" s="1"/>
  <c r="N84" s="1"/>
  <c r="O86"/>
  <c r="O85" s="1"/>
  <c r="O84" s="1"/>
  <c r="P86"/>
  <c r="P85" s="1"/>
  <c r="P84" s="1"/>
  <c r="Q86"/>
  <c r="Q85" s="1"/>
  <c r="Q84" s="1"/>
  <c r="E90"/>
  <c r="E89" s="1"/>
  <c r="E88" s="1"/>
  <c r="G90"/>
  <c r="G89" s="1"/>
  <c r="G88" s="1"/>
  <c r="H90"/>
  <c r="H89" s="1"/>
  <c r="H88" s="1"/>
  <c r="I90"/>
  <c r="I89" s="1"/>
  <c r="I88" s="1"/>
  <c r="J90"/>
  <c r="J89" s="1"/>
  <c r="J88" s="1"/>
  <c r="K90"/>
  <c r="K89" s="1"/>
  <c r="K88" s="1"/>
  <c r="L90"/>
  <c r="L89" s="1"/>
  <c r="L88" s="1"/>
  <c r="M90"/>
  <c r="M89" s="1"/>
  <c r="M88" s="1"/>
  <c r="N90"/>
  <c r="N89" s="1"/>
  <c r="N88" s="1"/>
  <c r="O90"/>
  <c r="O89" s="1"/>
  <c r="O88" s="1"/>
  <c r="P90"/>
  <c r="P89" s="1"/>
  <c r="P88" s="1"/>
  <c r="Q90"/>
  <c r="Q89" s="1"/>
  <c r="Q88" s="1"/>
  <c r="E94"/>
  <c r="G94"/>
  <c r="H94"/>
  <c r="H93" s="1"/>
  <c r="H92" s="1"/>
  <c r="I94"/>
  <c r="J94"/>
  <c r="J93" s="1"/>
  <c r="J92" s="1"/>
  <c r="K94"/>
  <c r="L94"/>
  <c r="L93" s="1"/>
  <c r="L92" s="1"/>
  <c r="M94"/>
  <c r="N94"/>
  <c r="N93" s="1"/>
  <c r="N92" s="1"/>
  <c r="O94"/>
  <c r="P94"/>
  <c r="P93" s="1"/>
  <c r="P92" s="1"/>
  <c r="Q94"/>
  <c r="E96"/>
  <c r="G96"/>
  <c r="H96"/>
  <c r="I96"/>
  <c r="J96"/>
  <c r="K96"/>
  <c r="L96"/>
  <c r="M96"/>
  <c r="N96"/>
  <c r="O96"/>
  <c r="P96"/>
  <c r="Q96"/>
  <c r="E100"/>
  <c r="E99" s="1"/>
  <c r="E98" s="1"/>
  <c r="G100"/>
  <c r="G99" s="1"/>
  <c r="G98" s="1"/>
  <c r="H100"/>
  <c r="H99" s="1"/>
  <c r="H98" s="1"/>
  <c r="I100"/>
  <c r="I99" s="1"/>
  <c r="I98" s="1"/>
  <c r="J100"/>
  <c r="J99" s="1"/>
  <c r="J98" s="1"/>
  <c r="K100"/>
  <c r="K99" s="1"/>
  <c r="K98" s="1"/>
  <c r="L100"/>
  <c r="L99" s="1"/>
  <c r="L98" s="1"/>
  <c r="M100"/>
  <c r="M99" s="1"/>
  <c r="M98" s="1"/>
  <c r="N100"/>
  <c r="N99" s="1"/>
  <c r="N98" s="1"/>
  <c r="O100"/>
  <c r="O99" s="1"/>
  <c r="O98" s="1"/>
  <c r="P100"/>
  <c r="P99" s="1"/>
  <c r="P98" s="1"/>
  <c r="Q100"/>
  <c r="Q99" s="1"/>
  <c r="Q98" s="1"/>
  <c r="E104"/>
  <c r="E103" s="1"/>
  <c r="E102" s="1"/>
  <c r="G104"/>
  <c r="G103" s="1"/>
  <c r="G102" s="1"/>
  <c r="H104"/>
  <c r="H103" s="1"/>
  <c r="H102" s="1"/>
  <c r="I104"/>
  <c r="I103" s="1"/>
  <c r="I102" s="1"/>
  <c r="J104"/>
  <c r="J103" s="1"/>
  <c r="J102" s="1"/>
  <c r="K104"/>
  <c r="K103" s="1"/>
  <c r="K102" s="1"/>
  <c r="L104"/>
  <c r="L103" s="1"/>
  <c r="L102" s="1"/>
  <c r="M104"/>
  <c r="M103" s="1"/>
  <c r="M102" s="1"/>
  <c r="N104"/>
  <c r="N103" s="1"/>
  <c r="N102" s="1"/>
  <c r="O104"/>
  <c r="O103" s="1"/>
  <c r="O102" s="1"/>
  <c r="P104"/>
  <c r="P103" s="1"/>
  <c r="P102" s="1"/>
  <c r="Q104"/>
  <c r="Q103" s="1"/>
  <c r="Q102" s="1"/>
  <c r="E109"/>
  <c r="G109"/>
  <c r="H109"/>
  <c r="I109"/>
  <c r="J109"/>
  <c r="K109"/>
  <c r="L109"/>
  <c r="L108" s="1"/>
  <c r="M109"/>
  <c r="N109"/>
  <c r="O109"/>
  <c r="P109"/>
  <c r="Q109"/>
  <c r="E111"/>
  <c r="G111"/>
  <c r="H111"/>
  <c r="I111"/>
  <c r="J111"/>
  <c r="K111"/>
  <c r="L111"/>
  <c r="M111"/>
  <c r="N111"/>
  <c r="O111"/>
  <c r="P111"/>
  <c r="Q111"/>
  <c r="E113"/>
  <c r="G113"/>
  <c r="H113"/>
  <c r="I113"/>
  <c r="J113"/>
  <c r="K113"/>
  <c r="L113"/>
  <c r="M113"/>
  <c r="N113"/>
  <c r="O113"/>
  <c r="P113"/>
  <c r="Q113"/>
  <c r="E117"/>
  <c r="E116" s="1"/>
  <c r="G117"/>
  <c r="G116" s="1"/>
  <c r="H117"/>
  <c r="I117"/>
  <c r="I116" s="1"/>
  <c r="J117"/>
  <c r="K117"/>
  <c r="K116" s="1"/>
  <c r="L117"/>
  <c r="M117"/>
  <c r="M116" s="1"/>
  <c r="N117"/>
  <c r="O117"/>
  <c r="O116" s="1"/>
  <c r="P117"/>
  <c r="Q117"/>
  <c r="Q116" s="1"/>
  <c r="E119"/>
  <c r="G119"/>
  <c r="H119"/>
  <c r="I119"/>
  <c r="J119"/>
  <c r="K119"/>
  <c r="L119"/>
  <c r="M119"/>
  <c r="N119"/>
  <c r="O119"/>
  <c r="P119"/>
  <c r="Q119"/>
  <c r="E123"/>
  <c r="E122" s="1"/>
  <c r="E121" s="1"/>
  <c r="G123"/>
  <c r="G122" s="1"/>
  <c r="G121" s="1"/>
  <c r="H123"/>
  <c r="I123"/>
  <c r="I122" s="1"/>
  <c r="I121" s="1"/>
  <c r="J123"/>
  <c r="K123"/>
  <c r="K122" s="1"/>
  <c r="K121" s="1"/>
  <c r="L123"/>
  <c r="M123"/>
  <c r="M122" s="1"/>
  <c r="M121" s="1"/>
  <c r="N123"/>
  <c r="O123"/>
  <c r="O122" s="1"/>
  <c r="O121" s="1"/>
  <c r="P123"/>
  <c r="Q123"/>
  <c r="Q122" s="1"/>
  <c r="Q121" s="1"/>
  <c r="E125"/>
  <c r="G125"/>
  <c r="H125"/>
  <c r="I125"/>
  <c r="J125"/>
  <c r="K125"/>
  <c r="L125"/>
  <c r="M125"/>
  <c r="N125"/>
  <c r="O125"/>
  <c r="P125"/>
  <c r="Q125"/>
  <c r="E131"/>
  <c r="E130" s="1"/>
  <c r="E129" s="1"/>
  <c r="G131"/>
  <c r="G130" s="1"/>
  <c r="G129" s="1"/>
  <c r="H131"/>
  <c r="I131"/>
  <c r="I130" s="1"/>
  <c r="I129" s="1"/>
  <c r="J131"/>
  <c r="K131"/>
  <c r="K130" s="1"/>
  <c r="K129" s="1"/>
  <c r="L131"/>
  <c r="M131"/>
  <c r="M130" s="1"/>
  <c r="M129" s="1"/>
  <c r="N131"/>
  <c r="O131"/>
  <c r="O130" s="1"/>
  <c r="O129" s="1"/>
  <c r="P131"/>
  <c r="Q131"/>
  <c r="Q130" s="1"/>
  <c r="Q129" s="1"/>
  <c r="E133"/>
  <c r="G133"/>
  <c r="H133"/>
  <c r="I133"/>
  <c r="J133"/>
  <c r="K133"/>
  <c r="L133"/>
  <c r="M133"/>
  <c r="N133"/>
  <c r="O133"/>
  <c r="P133"/>
  <c r="Q133"/>
  <c r="E137"/>
  <c r="G137"/>
  <c r="G136" s="1"/>
  <c r="G135" s="1"/>
  <c r="H137"/>
  <c r="I137"/>
  <c r="J137"/>
  <c r="K137"/>
  <c r="K136" s="1"/>
  <c r="K135" s="1"/>
  <c r="L137"/>
  <c r="M137"/>
  <c r="N137"/>
  <c r="O137"/>
  <c r="O136" s="1"/>
  <c r="O135" s="1"/>
  <c r="P137"/>
  <c r="Q137"/>
  <c r="E140"/>
  <c r="G140"/>
  <c r="H140"/>
  <c r="I140"/>
  <c r="J140"/>
  <c r="K140"/>
  <c r="L140"/>
  <c r="M140"/>
  <c r="N140"/>
  <c r="O140"/>
  <c r="P140"/>
  <c r="Q140"/>
  <c r="E142"/>
  <c r="G142"/>
  <c r="H142"/>
  <c r="I142"/>
  <c r="J142"/>
  <c r="K142"/>
  <c r="L142"/>
  <c r="M142"/>
  <c r="N142"/>
  <c r="O142"/>
  <c r="P142"/>
  <c r="Q142"/>
  <c r="E146"/>
  <c r="E145" s="1"/>
  <c r="E144" s="1"/>
  <c r="G146"/>
  <c r="G145" s="1"/>
  <c r="G144" s="1"/>
  <c r="H146"/>
  <c r="H145" s="1"/>
  <c r="H144" s="1"/>
  <c r="I146"/>
  <c r="I145" s="1"/>
  <c r="I144" s="1"/>
  <c r="J146"/>
  <c r="J145" s="1"/>
  <c r="J144" s="1"/>
  <c r="K146"/>
  <c r="K145" s="1"/>
  <c r="K144" s="1"/>
  <c r="L146"/>
  <c r="L145" s="1"/>
  <c r="L144" s="1"/>
  <c r="M146"/>
  <c r="M145" s="1"/>
  <c r="M144" s="1"/>
  <c r="N146"/>
  <c r="N145" s="1"/>
  <c r="N144" s="1"/>
  <c r="O146"/>
  <c r="O145" s="1"/>
  <c r="O144" s="1"/>
  <c r="P146"/>
  <c r="P145" s="1"/>
  <c r="P144" s="1"/>
  <c r="Q146"/>
  <c r="Q145" s="1"/>
  <c r="Q144" s="1"/>
  <c r="F118"/>
  <c r="F117" s="1"/>
  <c r="F115"/>
  <c r="F114"/>
  <c r="F113" s="1"/>
  <c r="F112"/>
  <c r="F111" s="1"/>
  <c r="F110"/>
  <c r="F109" s="1"/>
  <c r="D117"/>
  <c r="D113"/>
  <c r="D111"/>
  <c r="D109"/>
  <c r="P108" l="1"/>
  <c r="Q53"/>
  <c r="Q52" s="1"/>
  <c r="Q51" s="1"/>
  <c r="M53"/>
  <c r="M52" s="1"/>
  <c r="M51" s="1"/>
  <c r="E53"/>
  <c r="E52" s="1"/>
  <c r="E51" s="1"/>
  <c r="H108"/>
  <c r="F108"/>
  <c r="Q136"/>
  <c r="Q135" s="1"/>
  <c r="M136"/>
  <c r="M135" s="1"/>
  <c r="M128" s="1"/>
  <c r="I136"/>
  <c r="I135" s="1"/>
  <c r="E136"/>
  <c r="E135" s="1"/>
  <c r="E128" s="1"/>
  <c r="O128"/>
  <c r="K128"/>
  <c r="G128"/>
  <c r="N108"/>
  <c r="J108"/>
  <c r="P136"/>
  <c r="P135" s="1"/>
  <c r="L136"/>
  <c r="L135" s="1"/>
  <c r="H136"/>
  <c r="H135" s="1"/>
  <c r="N130"/>
  <c r="N129" s="1"/>
  <c r="J130"/>
  <c r="J129" s="1"/>
  <c r="P122"/>
  <c r="P121" s="1"/>
  <c r="L122"/>
  <c r="L121" s="1"/>
  <c r="H122"/>
  <c r="H121" s="1"/>
  <c r="N116"/>
  <c r="J116"/>
  <c r="Q108"/>
  <c r="Q107" s="1"/>
  <c r="Q106" s="1"/>
  <c r="M108"/>
  <c r="M107" s="1"/>
  <c r="M106" s="1"/>
  <c r="I108"/>
  <c r="I107" s="1"/>
  <c r="I106" s="1"/>
  <c r="E108"/>
  <c r="E107" s="1"/>
  <c r="E106" s="1"/>
  <c r="Q93"/>
  <c r="Q92" s="1"/>
  <c r="M93"/>
  <c r="M92" s="1"/>
  <c r="I93"/>
  <c r="I92" s="1"/>
  <c r="E93"/>
  <c r="E92" s="1"/>
  <c r="P53"/>
  <c r="P52" s="1"/>
  <c r="P51" s="1"/>
  <c r="L53"/>
  <c r="L52" s="1"/>
  <c r="L51" s="1"/>
  <c r="H53"/>
  <c r="H52" s="1"/>
  <c r="H51" s="1"/>
  <c r="Q128"/>
  <c r="I128"/>
  <c r="P107"/>
  <c r="P106" s="1"/>
  <c r="L107"/>
  <c r="L106" s="1"/>
  <c r="N136"/>
  <c r="N135" s="1"/>
  <c r="J136"/>
  <c r="J135" s="1"/>
  <c r="P130"/>
  <c r="P129" s="1"/>
  <c r="P128" s="1"/>
  <c r="L130"/>
  <c r="L129" s="1"/>
  <c r="L128" s="1"/>
  <c r="H130"/>
  <c r="H129" s="1"/>
  <c r="H128" s="1"/>
  <c r="N122"/>
  <c r="N121" s="1"/>
  <c r="J122"/>
  <c r="J121" s="1"/>
  <c r="P116"/>
  <c r="L116"/>
  <c r="H116"/>
  <c r="O108"/>
  <c r="O107" s="1"/>
  <c r="O106" s="1"/>
  <c r="K108"/>
  <c r="K107" s="1"/>
  <c r="K106" s="1"/>
  <c r="G108"/>
  <c r="G107" s="1"/>
  <c r="G106" s="1"/>
  <c r="O93"/>
  <c r="O92" s="1"/>
  <c r="K93"/>
  <c r="K92" s="1"/>
  <c r="G93"/>
  <c r="G92" s="1"/>
  <c r="N53"/>
  <c r="N52" s="1"/>
  <c r="N51" s="1"/>
  <c r="J53"/>
  <c r="J52" s="1"/>
  <c r="J51" s="1"/>
  <c r="D108"/>
  <c r="H107" l="1"/>
  <c r="H106" s="1"/>
  <c r="J128"/>
  <c r="N107"/>
  <c r="N106" s="1"/>
  <c r="N128"/>
  <c r="J107"/>
  <c r="J106" s="1"/>
  <c r="G137" i="8"/>
  <c r="G136" s="1"/>
  <c r="G141" s="1"/>
  <c r="F137"/>
  <c r="F136" s="1"/>
  <c r="F141" s="1"/>
  <c r="E137"/>
  <c r="E136" s="1"/>
  <c r="E141" s="1"/>
  <c r="G131"/>
  <c r="F131"/>
  <c r="E131"/>
  <c r="G127"/>
  <c r="F127"/>
  <c r="E127"/>
  <c r="G125"/>
  <c r="F125"/>
  <c r="E125"/>
  <c r="G122"/>
  <c r="G121" s="1"/>
  <c r="F122"/>
  <c r="F121" s="1"/>
  <c r="E122"/>
  <c r="E121" s="1"/>
  <c r="C120"/>
  <c r="G119"/>
  <c r="F119"/>
  <c r="E119"/>
  <c r="C119"/>
  <c r="G117"/>
  <c r="F117"/>
  <c r="E117"/>
  <c r="G115"/>
  <c r="F115"/>
  <c r="E115"/>
  <c r="G111"/>
  <c r="G110" s="1"/>
  <c r="F111"/>
  <c r="F110" s="1"/>
  <c r="E111"/>
  <c r="E110" s="1"/>
  <c r="G106"/>
  <c r="F106"/>
  <c r="E106"/>
  <c r="G101"/>
  <c r="F101"/>
  <c r="E101"/>
  <c r="G99"/>
  <c r="F99"/>
  <c r="E99"/>
  <c r="G91"/>
  <c r="F91"/>
  <c r="E91"/>
  <c r="G87"/>
  <c r="F87"/>
  <c r="E87"/>
  <c r="G83"/>
  <c r="G82" s="1"/>
  <c r="F83"/>
  <c r="F82" s="1"/>
  <c r="E83"/>
  <c r="E82" s="1"/>
  <c r="G80"/>
  <c r="G79" s="1"/>
  <c r="F80"/>
  <c r="F79" s="1"/>
  <c r="E80"/>
  <c r="E79" s="1"/>
  <c r="G76"/>
  <c r="F76"/>
  <c r="E76"/>
  <c r="G73"/>
  <c r="F73"/>
  <c r="E73"/>
  <c r="G68"/>
  <c r="F68"/>
  <c r="E68"/>
  <c r="G63"/>
  <c r="F63"/>
  <c r="E63"/>
  <c r="G55"/>
  <c r="F55"/>
  <c r="E55"/>
  <c r="G47"/>
  <c r="F47"/>
  <c r="E47"/>
  <c r="G42"/>
  <c r="F42"/>
  <c r="E42"/>
  <c r="G34"/>
  <c r="G33" s="1"/>
  <c r="F34"/>
  <c r="E34"/>
  <c r="G30"/>
  <c r="F30"/>
  <c r="E30"/>
  <c r="G27"/>
  <c r="F27"/>
  <c r="E27"/>
  <c r="G24"/>
  <c r="F24"/>
  <c r="E24"/>
  <c r="G21"/>
  <c r="F21"/>
  <c r="E21"/>
  <c r="G18"/>
  <c r="F18"/>
  <c r="E18"/>
  <c r="G13"/>
  <c r="F13"/>
  <c r="E13"/>
  <c r="G10"/>
  <c r="F10"/>
  <c r="E10"/>
  <c r="H22" i="7"/>
  <c r="G22"/>
  <c r="F22"/>
  <c r="H10"/>
  <c r="G10"/>
  <c r="F10"/>
  <c r="H7"/>
  <c r="G7"/>
  <c r="F7"/>
  <c r="E49" i="3"/>
  <c r="E48" s="1"/>
  <c r="G49"/>
  <c r="G48" s="1"/>
  <c r="H49"/>
  <c r="H48" s="1"/>
  <c r="I49"/>
  <c r="I48" s="1"/>
  <c r="J49"/>
  <c r="J48" s="1"/>
  <c r="K49"/>
  <c r="K48" s="1"/>
  <c r="L49"/>
  <c r="L48" s="1"/>
  <c r="M49"/>
  <c r="M48" s="1"/>
  <c r="N49"/>
  <c r="N48" s="1"/>
  <c r="O49"/>
  <c r="O48" s="1"/>
  <c r="P49"/>
  <c r="P48" s="1"/>
  <c r="Q49"/>
  <c r="Q48" s="1"/>
  <c r="F50"/>
  <c r="F49" s="1"/>
  <c r="F48" s="1"/>
  <c r="E33" i="8" l="1"/>
  <c r="F33"/>
  <c r="E62"/>
  <c r="G72"/>
  <c r="F124"/>
  <c r="G9"/>
  <c r="G62"/>
  <c r="G86"/>
  <c r="G85" s="1"/>
  <c r="G114"/>
  <c r="G13" i="7"/>
  <c r="F62" i="8"/>
  <c r="F114"/>
  <c r="G124"/>
  <c r="H13" i="7"/>
  <c r="E9" i="8"/>
  <c r="F9"/>
  <c r="E72"/>
  <c r="F72"/>
  <c r="E86"/>
  <c r="E85" s="1"/>
  <c r="F86"/>
  <c r="F85" s="1"/>
  <c r="E114"/>
  <c r="E113" s="1"/>
  <c r="E124"/>
  <c r="F13" i="7"/>
  <c r="F113" i="8"/>
  <c r="D50" i="3"/>
  <c r="D49" s="1"/>
  <c r="D48" s="1"/>
  <c r="G8" i="8" l="1"/>
  <c r="E8"/>
  <c r="E133" s="1"/>
  <c r="E142" s="1"/>
  <c r="F8"/>
  <c r="F133" s="1"/>
  <c r="F142" s="1"/>
  <c r="G113"/>
  <c r="F147" i="3"/>
  <c r="F146" s="1"/>
  <c r="F145" s="1"/>
  <c r="F144" s="1"/>
  <c r="G133" i="8" l="1"/>
  <c r="G142" s="1"/>
  <c r="E23" i="3"/>
  <c r="F126"/>
  <c r="F127"/>
  <c r="D127" s="1"/>
  <c r="E67"/>
  <c r="E65"/>
  <c r="E63"/>
  <c r="E28"/>
  <c r="E20"/>
  <c r="E19" l="1"/>
  <c r="E18" s="1"/>
  <c r="E17" s="1"/>
  <c r="F125"/>
  <c r="E62"/>
  <c r="E61" s="1"/>
  <c r="E60" s="1"/>
  <c r="E59" s="1"/>
  <c r="D126"/>
  <c r="G67"/>
  <c r="H67"/>
  <c r="I67"/>
  <c r="J67"/>
  <c r="K67"/>
  <c r="L67"/>
  <c r="M67"/>
  <c r="N67"/>
  <c r="O67"/>
  <c r="P67"/>
  <c r="Q67"/>
  <c r="F75"/>
  <c r="F74" s="1"/>
  <c r="F73" s="1"/>
  <c r="F72"/>
  <c r="F69"/>
  <c r="D69" s="1"/>
  <c r="F68"/>
  <c r="F66"/>
  <c r="D66" s="1"/>
  <c r="G65"/>
  <c r="H65"/>
  <c r="I65"/>
  <c r="J65"/>
  <c r="K65"/>
  <c r="L65"/>
  <c r="M65"/>
  <c r="N65"/>
  <c r="O65"/>
  <c r="P65"/>
  <c r="Q65"/>
  <c r="G63"/>
  <c r="H63"/>
  <c r="I63"/>
  <c r="J63"/>
  <c r="K63"/>
  <c r="L63"/>
  <c r="M63"/>
  <c r="N63"/>
  <c r="O63"/>
  <c r="P63"/>
  <c r="Q63"/>
  <c r="P20"/>
  <c r="Q20"/>
  <c r="P23"/>
  <c r="Q23"/>
  <c r="P28"/>
  <c r="Q28"/>
  <c r="O23"/>
  <c r="H23"/>
  <c r="I23"/>
  <c r="J23"/>
  <c r="K23"/>
  <c r="L23"/>
  <c r="M23"/>
  <c r="N23"/>
  <c r="G23"/>
  <c r="F143"/>
  <c r="F142" s="1"/>
  <c r="F141"/>
  <c r="F140" s="1"/>
  <c r="F139"/>
  <c r="D139" s="1"/>
  <c r="F138"/>
  <c r="F134"/>
  <c r="F133" s="1"/>
  <c r="F132"/>
  <c r="F124"/>
  <c r="F120"/>
  <c r="F119" s="1"/>
  <c r="F116" s="1"/>
  <c r="F107" s="1"/>
  <c r="F106" s="1"/>
  <c r="F105"/>
  <c r="F104" s="1"/>
  <c r="F103" s="1"/>
  <c r="F102" s="1"/>
  <c r="F101"/>
  <c r="F97"/>
  <c r="F96" s="1"/>
  <c r="F95"/>
  <c r="F94" s="1"/>
  <c r="F91"/>
  <c r="F90" s="1"/>
  <c r="F89" s="1"/>
  <c r="F88" s="1"/>
  <c r="F87"/>
  <c r="F86" s="1"/>
  <c r="F85" s="1"/>
  <c r="F84" s="1"/>
  <c r="F83"/>
  <c r="F82" s="1"/>
  <c r="F81" s="1"/>
  <c r="F80" s="1"/>
  <c r="F79"/>
  <c r="F78" s="1"/>
  <c r="F77" s="1"/>
  <c r="F76" s="1"/>
  <c r="F64"/>
  <c r="F58"/>
  <c r="D58" s="1"/>
  <c r="F57"/>
  <c r="F55"/>
  <c r="F54" s="1"/>
  <c r="F47"/>
  <c r="D47" s="1"/>
  <c r="F46"/>
  <c r="D46" s="1"/>
  <c r="F45"/>
  <c r="F42"/>
  <c r="D42" s="1"/>
  <c r="F41"/>
  <c r="D41" s="1"/>
  <c r="F40"/>
  <c r="D40" s="1"/>
  <c r="F39"/>
  <c r="F37"/>
  <c r="D37" s="1"/>
  <c r="F36"/>
  <c r="D36" s="1"/>
  <c r="F35"/>
  <c r="D35" s="1"/>
  <c r="F34"/>
  <c r="D34" s="1"/>
  <c r="F33"/>
  <c r="D33" s="1"/>
  <c r="F32"/>
  <c r="D32" s="1"/>
  <c r="F31"/>
  <c r="D31" s="1"/>
  <c r="F30"/>
  <c r="D30" s="1"/>
  <c r="F29"/>
  <c r="D29" s="1"/>
  <c r="F22"/>
  <c r="D22" s="1"/>
  <c r="F24"/>
  <c r="F25"/>
  <c r="D25" s="1"/>
  <c r="F26"/>
  <c r="D26" s="1"/>
  <c r="F27"/>
  <c r="D27" s="1"/>
  <c r="F21"/>
  <c r="O28"/>
  <c r="G28"/>
  <c r="H28"/>
  <c r="I28"/>
  <c r="J28"/>
  <c r="K28"/>
  <c r="L28"/>
  <c r="M28"/>
  <c r="N28"/>
  <c r="G20"/>
  <c r="G19" s="1"/>
  <c r="H20"/>
  <c r="H19" s="1"/>
  <c r="I20"/>
  <c r="J20"/>
  <c r="J19" s="1"/>
  <c r="K20"/>
  <c r="K19" s="1"/>
  <c r="L20"/>
  <c r="L19" s="1"/>
  <c r="M20"/>
  <c r="M19" s="1"/>
  <c r="N20"/>
  <c r="N19" s="1"/>
  <c r="O20"/>
  <c r="I19" l="1"/>
  <c r="I18" s="1"/>
  <c r="I17" s="1"/>
  <c r="D39"/>
  <c r="D38" s="1"/>
  <c r="F38"/>
  <c r="F44"/>
  <c r="F43" s="1"/>
  <c r="D57"/>
  <c r="F56"/>
  <c r="D124"/>
  <c r="F123"/>
  <c r="F122" s="1"/>
  <c r="F121" s="1"/>
  <c r="Q19"/>
  <c r="Q18" s="1"/>
  <c r="Q17" s="1"/>
  <c r="D101"/>
  <c r="F100"/>
  <c r="F99" s="1"/>
  <c r="F98" s="1"/>
  <c r="D132"/>
  <c r="D131" s="1"/>
  <c r="F131"/>
  <c r="F130" s="1"/>
  <c r="F129" s="1"/>
  <c r="P19"/>
  <c r="P18" s="1"/>
  <c r="P17" s="1"/>
  <c r="O19"/>
  <c r="F53"/>
  <c r="F52" s="1"/>
  <c r="F51" s="1"/>
  <c r="F93"/>
  <c r="F92" s="1"/>
  <c r="F137"/>
  <c r="F136" s="1"/>
  <c r="F135" s="1"/>
  <c r="D72"/>
  <c r="D71" s="1"/>
  <c r="F71"/>
  <c r="F70" s="1"/>
  <c r="H18"/>
  <c r="H17" s="1"/>
  <c r="L18"/>
  <c r="L17" s="1"/>
  <c r="M18"/>
  <c r="M17" s="1"/>
  <c r="D21"/>
  <c r="D20" s="1"/>
  <c r="D125"/>
  <c r="D123"/>
  <c r="D100"/>
  <c r="D65"/>
  <c r="Q62"/>
  <c r="Q61" s="1"/>
  <c r="Q60" s="1"/>
  <c r="Q59" s="1"/>
  <c r="M62"/>
  <c r="M61" s="1"/>
  <c r="M60" s="1"/>
  <c r="M59" s="1"/>
  <c r="O18"/>
  <c r="O17" s="1"/>
  <c r="K18"/>
  <c r="K17" s="1"/>
  <c r="P62"/>
  <c r="P61" s="1"/>
  <c r="P60" s="1"/>
  <c r="P59" s="1"/>
  <c r="L62"/>
  <c r="L61" s="1"/>
  <c r="L60" s="1"/>
  <c r="L59" s="1"/>
  <c r="H62"/>
  <c r="H61" s="1"/>
  <c r="H60" s="1"/>
  <c r="H59" s="1"/>
  <c r="N18"/>
  <c r="N17" s="1"/>
  <c r="J18"/>
  <c r="J17" s="1"/>
  <c r="O62"/>
  <c r="O61" s="1"/>
  <c r="O60" s="1"/>
  <c r="O59" s="1"/>
  <c r="I62"/>
  <c r="I61" s="1"/>
  <c r="I60" s="1"/>
  <c r="I59" s="1"/>
  <c r="D120"/>
  <c r="D24"/>
  <c r="F23"/>
  <c r="D28"/>
  <c r="D56"/>
  <c r="D83"/>
  <c r="D97"/>
  <c r="K62"/>
  <c r="K61" s="1"/>
  <c r="K60" s="1"/>
  <c r="K59" s="1"/>
  <c r="G62"/>
  <c r="G61" s="1"/>
  <c r="G60" s="1"/>
  <c r="G59" s="1"/>
  <c r="D75"/>
  <c r="D79"/>
  <c r="D138"/>
  <c r="D87"/>
  <c r="D141"/>
  <c r="F67"/>
  <c r="D68"/>
  <c r="D55"/>
  <c r="D95"/>
  <c r="D147"/>
  <c r="F20"/>
  <c r="D45"/>
  <c r="F63"/>
  <c r="D64"/>
  <c r="D91"/>
  <c r="D105"/>
  <c r="D134"/>
  <c r="D143"/>
  <c r="F28"/>
  <c r="E16"/>
  <c r="E148" s="1"/>
  <c r="F65"/>
  <c r="N62"/>
  <c r="N61" s="1"/>
  <c r="N60" s="1"/>
  <c r="N59" s="1"/>
  <c r="J62"/>
  <c r="J61" s="1"/>
  <c r="J60" s="1"/>
  <c r="J59" s="1"/>
  <c r="F19" l="1"/>
  <c r="F128"/>
  <c r="G18"/>
  <c r="D146"/>
  <c r="D142"/>
  <c r="D140"/>
  <c r="D137"/>
  <c r="D133"/>
  <c r="D122"/>
  <c r="D119"/>
  <c r="D116" s="1"/>
  <c r="D107" s="1"/>
  <c r="D104"/>
  <c r="D99"/>
  <c r="D96"/>
  <c r="D94"/>
  <c r="D90"/>
  <c r="D86"/>
  <c r="D82"/>
  <c r="D78"/>
  <c r="D74"/>
  <c r="D70"/>
  <c r="D67"/>
  <c r="D63"/>
  <c r="H16"/>
  <c r="H148" s="1"/>
  <c r="F62"/>
  <c r="F61" s="1"/>
  <c r="F60" s="1"/>
  <c r="F18"/>
  <c r="F17" s="1"/>
  <c r="D54"/>
  <c r="D53" s="1"/>
  <c r="D52" s="1"/>
  <c r="D44"/>
  <c r="D23"/>
  <c r="D19" s="1"/>
  <c r="G17"/>
  <c r="P16"/>
  <c r="P148" s="1"/>
  <c r="I16"/>
  <c r="I148" s="1"/>
  <c r="K16"/>
  <c r="K148" s="1"/>
  <c r="O16"/>
  <c r="O148" s="1"/>
  <c r="L16"/>
  <c r="L148" s="1"/>
  <c r="M16"/>
  <c r="M148" s="1"/>
  <c r="J16"/>
  <c r="J148" s="1"/>
  <c r="N16"/>
  <c r="N148" s="1"/>
  <c r="Q16"/>
  <c r="Q148" s="1"/>
  <c r="E15"/>
  <c r="E14" s="1"/>
  <c r="F59" l="1"/>
  <c r="D93"/>
  <c r="H15"/>
  <c r="H14" s="1"/>
  <c r="L15"/>
  <c r="L14" s="1"/>
  <c r="D136"/>
  <c r="D135" s="1"/>
  <c r="D62"/>
  <c r="D145"/>
  <c r="D130"/>
  <c r="D121"/>
  <c r="D103"/>
  <c r="D98"/>
  <c r="D92"/>
  <c r="D89"/>
  <c r="D85"/>
  <c r="D81"/>
  <c r="D77"/>
  <c r="D73"/>
  <c r="K15"/>
  <c r="K14" s="1"/>
  <c r="P15"/>
  <c r="P14" s="1"/>
  <c r="D43"/>
  <c r="I15"/>
  <c r="I14" s="1"/>
  <c r="O15"/>
  <c r="O14" s="1"/>
  <c r="F16"/>
  <c r="Q15"/>
  <c r="Q14" s="1"/>
  <c r="N15"/>
  <c r="N14" s="1"/>
  <c r="J15"/>
  <c r="J14" s="1"/>
  <c r="M15"/>
  <c r="M14" s="1"/>
  <c r="F148" l="1"/>
  <c r="D61"/>
  <c r="D60" s="1"/>
  <c r="D144"/>
  <c r="D129"/>
  <c r="D106"/>
  <c r="D102"/>
  <c r="D88"/>
  <c r="D84"/>
  <c r="D80"/>
  <c r="D76"/>
  <c r="G16"/>
  <c r="G148" s="1"/>
  <c r="D18"/>
  <c r="D51"/>
  <c r="F15"/>
  <c r="F14" s="1"/>
  <c r="D128" l="1"/>
  <c r="D59" s="1"/>
  <c r="G15"/>
  <c r="D17"/>
  <c r="D16" l="1"/>
  <c r="D148" s="1"/>
  <c r="G14"/>
  <c r="D15" l="1"/>
  <c r="D14" l="1"/>
</calcChain>
</file>

<file path=xl/sharedStrings.xml><?xml version="1.0" encoding="utf-8"?>
<sst xmlns="http://schemas.openxmlformats.org/spreadsheetml/2006/main" count="629" uniqueCount="445">
  <si>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</si>
  <si>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</si>
  <si>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</si>
  <si>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</si>
  <si>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</si>
  <si>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</si>
  <si>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</si>
  <si>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</si>
  <si>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</si>
  <si>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</si>
  <si>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</si>
  <si>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</si>
  <si>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</si>
  <si>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</si>
  <si>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</si>
  <si>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</si>
  <si>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NAZIV USTANOVE_____________________________</t>
  </si>
  <si>
    <t>1.1. PRIHODI I PRIMICI KOJI NISU DOBIVENI S RAČUNA PRORAČUNA GRADA ZAGREBA</t>
  </si>
  <si>
    <t>KONTO</t>
  </si>
  <si>
    <t>NAZIV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</si>
  <si>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</si>
  <si>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</si>
  <si>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</si>
  <si>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</si>
  <si>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</si>
  <si>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</si>
  <si>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</si>
  <si>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</si>
  <si>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</si>
  <si>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</si>
  <si>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</si>
  <si>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</si>
  <si>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</si>
  <si>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</si>
  <si>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</si>
  <si>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</si>
  <si>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</si>
  <si>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</si>
  <si>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</si>
  <si>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</si>
  <si>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</si>
  <si>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</si>
  <si>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</si>
  <si>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</si>
  <si>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</si>
  <si>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</si>
  <si>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</si>
  <si>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</si>
  <si>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</si>
  <si>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</si>
  <si>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</si>
  <si>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</si>
  <si>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</si>
  <si>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</si>
  <si>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</si>
  <si>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</si>
  <si>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</si>
  <si>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</si>
  <si>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</si>
  <si>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</si>
  <si>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</si>
  <si>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</si>
  <si>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</si>
  <si>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</si>
  <si>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</si>
  <si>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</si>
  <si>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</si>
  <si>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</si>
  <si>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</si>
  <si>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</si>
  <si>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</si>
  <si>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</si>
  <si>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</si>
  <si>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</si>
  <si>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</si>
  <si>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</si>
  <si>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</si>
  <si>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</si>
  <si>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</si>
  <si>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</si>
  <si>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</si>
  <si>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</si>
  <si>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</si>
  <si>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</si>
  <si>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</si>
  <si>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</si>
  <si>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</si>
  <si>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</si>
  <si>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</si>
  <si>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</si>
  <si>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</si>
  <si>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</si>
  <si>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</si>
  <si>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</si>
  <si>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</si>
  <si>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</si>
  <si>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</si>
  <si>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</si>
  <si>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</si>
  <si>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</si>
  <si>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</si>
  <si>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</si>
  <si>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</si>
  <si>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</si>
  <si>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</si>
  <si>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</si>
  <si>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</si>
  <si>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</si>
  <si>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</si>
  <si>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</si>
  <si>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</si>
  <si>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</si>
  <si>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</si>
  <si>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</si>
  <si>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</si>
  <si>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</si>
  <si>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</si>
  <si>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</si>
  <si>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</si>
  <si>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</si>
  <si>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</si>
  <si>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</si>
  <si>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</si>
  <si>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</si>
  <si>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</si>
  <si>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</si>
  <si>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</si>
  <si>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</si>
  <si>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</si>
  <si>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</si>
  <si>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</si>
  <si>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</si>
  <si>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</si>
  <si>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</si>
  <si>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</si>
  <si>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</si>
  <si>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</si>
  <si>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</si>
  <si>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</si>
  <si>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</si>
  <si>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</si>
  <si>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</si>
  <si>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</si>
  <si>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</si>
  <si>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</si>
  <si>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</si>
  <si>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</si>
  <si>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</si>
  <si>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</si>
  <si>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</si>
  <si>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</si>
  <si>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</si>
  <si>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</si>
  <si>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</si>
  <si>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</si>
  <si>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</si>
  <si>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</si>
  <si>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</si>
  <si>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</si>
  <si>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</si>
  <si>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</si>
  <si>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</si>
  <si>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</si>
  <si>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</si>
  <si>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</si>
  <si>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</si>
  <si>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</si>
  <si>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</si>
  <si>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</si>
  <si>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</si>
  <si>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</si>
  <si>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</si>
  <si>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</si>
  <si>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</si>
  <si>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</si>
  <si>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</si>
  <si>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</si>
  <si>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</si>
  <si>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</si>
  <si>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</si>
  <si>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</si>
  <si>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</si>
  <si>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</si>
  <si>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</si>
  <si>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</si>
  <si>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</si>
  <si>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</si>
  <si>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</si>
  <si>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</si>
  <si>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</si>
  <si>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</si>
  <si>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</si>
  <si>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</si>
  <si>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</si>
  <si>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</si>
  <si>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</si>
  <si>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Korisnik proračuna:</t>
  </si>
  <si>
    <t>Kontak osoba:</t>
  </si>
  <si>
    <t>Tel:</t>
  </si>
  <si>
    <t>Poz.</t>
  </si>
  <si>
    <t>Broj ek.klas.</t>
  </si>
  <si>
    <t>Naziv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</si>
  <si>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</si>
  <si>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</si>
  <si>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</si>
  <si>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</si>
  <si>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</si>
  <si>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</si>
  <si>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</si>
  <si>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</si>
  <si>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</si>
  <si>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</si>
  <si>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</si>
  <si>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</si>
  <si>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</si>
  <si>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</si>
  <si>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</si>
  <si>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</si>
  <si>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</si>
  <si>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</si>
  <si>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</si>
  <si>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</si>
  <si>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</si>
  <si>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</si>
  <si>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</si>
  <si>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</si>
  <si>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</si>
  <si>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</si>
  <si>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</si>
  <si>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</si>
  <si>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</si>
  <si>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</si>
  <si>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</si>
  <si>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</si>
  <si>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</si>
  <si>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</si>
  <si>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</si>
  <si>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</si>
  <si>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</si>
  <si>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</si>
  <si>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</si>
  <si>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</si>
  <si>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</si>
  <si>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</si>
  <si>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</si>
  <si>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</si>
  <si>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</si>
  <si>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</si>
  <si>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</si>
  <si>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</si>
  <si>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</si>
  <si>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</si>
  <si>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</si>
  <si>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</si>
  <si>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</si>
  <si>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</si>
  <si>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</si>
  <si>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</si>
  <si>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</si>
  <si>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</si>
  <si>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</si>
  <si>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</si>
  <si>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</si>
  <si>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</si>
  <si>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</si>
  <si>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</si>
  <si>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</si>
  <si>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</si>
  <si>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</si>
  <si>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</si>
  <si>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</si>
  <si>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</si>
  <si>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</si>
  <si>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</si>
  <si>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</si>
  <si>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</si>
  <si>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</si>
  <si>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</si>
  <si>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</si>
  <si>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</si>
  <si>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</si>
  <si>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</si>
  <si>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</si>
  <si>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</si>
  <si>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</si>
  <si>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</si>
  <si>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</si>
  <si>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</si>
  <si>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</si>
  <si>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</si>
  <si>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</si>
  <si>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</si>
  <si>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</si>
  <si>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</si>
  <si>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</si>
  <si>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</si>
  <si>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</si>
  <si>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</si>
  <si>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</si>
  <si>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</si>
  <si>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</si>
  <si>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</si>
  <si>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</si>
  <si>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</si>
  <si>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</si>
  <si>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</si>
  <si>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</si>
  <si>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</si>
  <si>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</si>
  <si>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</si>
  <si>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</si>
  <si>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</si>
  <si>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</si>
  <si>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</si>
  <si>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</si>
  <si>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</si>
  <si>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</si>
  <si>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</si>
  <si>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</si>
  <si>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</si>
  <si>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</si>
  <si>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</si>
  <si>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</si>
  <si>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</si>
  <si>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</si>
  <si>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</si>
  <si>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</si>
  <si>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</si>
  <si>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</si>
  <si>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</si>
  <si>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</si>
  <si>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</si>
  <si>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</si>
  <si>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</si>
  <si>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</si>
  <si>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</si>
  <si>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</si>
  <si>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</si>
  <si>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</si>
  <si>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</si>
  <si>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</si>
  <si>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</si>
  <si>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</si>
  <si>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</si>
  <si>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</si>
  <si>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</si>
  <si>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</si>
  <si>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</si>
  <si>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</si>
  <si>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</si>
  <si>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</si>
  <si>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</si>
  <si>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</si>
  <si>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</si>
  <si>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</si>
  <si>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</si>
  <si>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</si>
  <si>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</si>
  <si>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</si>
  <si>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</si>
  <si>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</si>
  <si>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</si>
  <si>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</si>
  <si>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</si>
  <si>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</si>
  <si>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</si>
  <si>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</si>
  <si>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</si>
  <si>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</si>
  <si>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</si>
  <si>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</si>
  <si>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</si>
  <si>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</si>
  <si>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</si>
  <si>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</si>
  <si>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</si>
  <si>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</si>
  <si>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</si>
  <si>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</si>
  <si>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</si>
  <si>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</si>
  <si>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</si>
  <si>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</si>
  <si>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</si>
  <si>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</si>
  <si>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</si>
  <si>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</si>
  <si>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</si>
  <si>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Potpis odgovorne osobe:_______________________</t>
  </si>
  <si>
    <t>MP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</si>
  <si>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</si>
  <si>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</si>
  <si>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</si>
  <si>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</si>
  <si>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</si>
  <si>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</si>
  <si>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</si>
  <si>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</si>
  <si>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</si>
  <si>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</si>
  <si>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</si>
  <si>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</si>
  <si>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</si>
  <si>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</si>
  <si>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</si>
  <si>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PLAN PRIHODA I PRIMITAKA 2019. - 2021.</t>
  </si>
  <si>
    <t>PLAN 2021.</t>
  </si>
  <si>
    <t>51</t>
  </si>
  <si>
    <t>52</t>
  </si>
  <si>
    <t>56</t>
  </si>
  <si>
    <t>61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</si>
  <si>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</si>
  <si>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</si>
  <si>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</si>
  <si>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</si>
  <si>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</si>
  <si>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</si>
  <si>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</si>
  <si>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</si>
  <si>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</si>
  <si>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</si>
  <si>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</si>
  <si>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PLAN RASHODA I IZDATAKA 2019.-2021.</t>
  </si>
  <si>
    <t>NAKNADE TROŠKOVA ZAPOSLENIMA</t>
  </si>
  <si>
    <t>Aktivnost A100002. NABAVA UDŽBENIKA I ŠKOLSKIH ODORA</t>
  </si>
  <si>
    <t>Aktivnost A100007.  IZVANNASTAVNE I OSTALE AKTIVNOSTI</t>
  </si>
  <si>
    <t>311</t>
  </si>
  <si>
    <t>Ostali rashodi za zaposelene</t>
  </si>
  <si>
    <t>Doprinosi za zdrastveno osiguranje</t>
  </si>
  <si>
    <t>50</t>
  </si>
  <si>
    <t>53</t>
  </si>
  <si>
    <t>54</t>
  </si>
  <si>
    <t>55</t>
  </si>
  <si>
    <t>OŠ DR IVAN MERZ</t>
  </si>
  <si>
    <t>Jasenka Fabijanović</t>
  </si>
  <si>
    <t>u Zagrebu , 26.09. 2018.g</t>
  </si>
  <si>
    <t xml:space="preserve"> </t>
  </si>
  <si>
    <t>Redovni program osnovnog obrazovanja i odgoja učenika</t>
  </si>
  <si>
    <t>Školske ustanove donose godišnje operativne planove prema planu i programu koje je donjelo Ministarstvo znanosti,obrazovanja i sporta, te Grad Zagreb kao osnivač. Planovi se donose za školsku godinu, a ne za fiskalnu što je uzrok mogućim odstupanjima u izvršenju financijskih planova.</t>
  </si>
  <si>
    <t>Prioritet škole je kvalitetno obrazovanje i odgoj učenika što ostvarujemo stalnim usavršavanjem učitelja unutar i izvan ustanove i podizanjem nastavnog standarda na višu razinu. Poticanjem učenika na izražavanje kreativnosti, talenta i sposobnosti kroz uključivanje u brojne aktivnosti, natjecanja, te druge školske projekte i manifestacije. organiziranjem zajedničkih aktivnosti učenika i nastavnika u vannastavnim aktivnostima i druženja kroz kolektivno upoznavanje kulture i duhovne baštine, obilježavanjem događaja i datuma od značaja za povijest našeg naroda i države.</t>
  </si>
  <si>
    <t>Zakon o odgoju i obrazovanju, NN.87/88,86/09/92/10.105/10 i 90/11-Zakona o ustanovama NN,76/93,29/97,47/99,350/. Zakon o proračunu(NN 87/08) pravilnik o proračunskim kvalifikacijama (nn 114/10, 31/11). Zakon o fiskalnoj odgovornostii izvještaja o primjeni fiskalnih pravila (NN 78/11). Godišnji plan i program rada za školsku godinu 2018/19. Školski kurikulum OŠ Dr Ivan Merz.</t>
  </si>
  <si>
    <t>Izvori financiranja škole su: Opći prihodi i primici skupine 671 gradski proračun za financiranje rada zaposlenih radnika -boravak, materijalni troškovi poslovanja te održavanja i  i obnovu nefinancijske imovine. Vlastiti prihodi  od iznajmljivanja prostora, skupina 661 namjenjena za dodatne aktivnosti učenika i nabavu nefinancijske imovine. Prihodi po posebnim propisima, skupina 652 sastoji se od prihoda sufinanciranja, uplate roditelja za školsku kuhinju i produženi boravak. Prijedlog potrebnih sredstava za 2019. godinu i projekcija za 2020. i 2021. godinu temelji se na Zakonu o plaćama javnih službenika.</t>
  </si>
  <si>
    <t>Došlo je do izvjesnog odstupanja prijedloga financijskog plana za 2019.i projekcije plana za 2020.i 2021.godinu u odnosu na prošlogodišnji prijedlog (2018-2019) zbog uvođenja programa Vikendom u sportske dvorane ( jedan izvršitelj) i povečanja broja pomoćnika u nastavi-stručni komunikacijski postrednici kao potpora inkluzivnom obrazovanju, faza III (dva izvršitelja)</t>
  </si>
  <si>
    <t>Izvještaji o postignutim ciljevima i rezultatima programa temelje se na pokazateljima uspješnosti iz nadležnosti proračunskog korisnika u predhodnoj školskoj godini. U školskoj godini 2017/2018 456 učenika uspješno je završilo razred,te 20 uenika po Programu C učenje albanskog jezika.</t>
  </si>
  <si>
    <t>OSNOVNOŠKOLSKOOBRAZOVANJE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</si>
</sst>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7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8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39" fontId="10" fillId="0" borderId="0"/>
    <xf numFmtId="0" fontId="12" fillId="0" borderId="0"/>
    <xf numFmtId="0" fontId="12" fillId="0" borderId="0"/>
    <xf numFmtId="0" fontId="18" fillId="0" borderId="0"/>
    <xf numFmtId="0" fontId="33" fillId="0" borderId="0"/>
    <xf numFmtId="0" fontId="12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" fillId="0" borderId="0"/>
  </cellStyleXfs>
  <cellXfs count="302">
    <xf numFmtId="0" fontId="0" fillId="0" borderId="0" xfId="0"/>
    <xf numFmtId="0" fontId="16" fillId="0" borderId="0" xfId="8" applyFont="1" applyAlignment="1">
      <alignment horizontal="center" vertical="center"/>
    </xf>
    <xf numFmtId="0" fontId="12" fillId="0" borderId="0" xfId="12" applyAlignment="1" applyProtection="1">
      <alignment horizontal="center"/>
      <protection locked="0"/>
    </xf>
    <xf numFmtId="0" fontId="12" fillId="0" borderId="0" xfId="12" applyProtection="1">
      <protection locked="0"/>
    </xf>
    <xf numFmtId="4" fontId="17" fillId="0" borderId="0" xfId="12" applyNumberFormat="1" applyFont="1"/>
    <xf numFmtId="0" fontId="12" fillId="0" borderId="0" xfId="8"/>
    <xf numFmtId="0" fontId="16" fillId="0" borderId="0" xfId="12" applyFont="1" applyProtection="1">
      <protection locked="0"/>
    </xf>
    <xf numFmtId="0" fontId="12" fillId="0" borderId="0" xfId="12"/>
    <xf numFmtId="0" fontId="16" fillId="0" borderId="1" xfId="8" applyFont="1" applyBorder="1" applyAlignment="1">
      <alignment horizontal="center"/>
    </xf>
    <xf numFmtId="49" fontId="19" fillId="0" borderId="1" xfId="8" applyNumberFormat="1" applyFont="1" applyFill="1" applyBorder="1" applyAlignment="1" applyProtection="1">
      <alignment horizontal="left" vertical="center" wrapText="1"/>
      <protection hidden="1"/>
    </xf>
    <xf numFmtId="4" fontId="19" fillId="3" borderId="1" xfId="8" applyNumberFormat="1" applyFont="1" applyFill="1" applyBorder="1" applyAlignment="1" applyProtection="1">
      <alignment horizontal="right" vertical="center" shrinkToFit="1"/>
    </xf>
    <xf numFmtId="0" fontId="20" fillId="0" borderId="0" xfId="8" applyFont="1" applyAlignment="1">
      <alignment horizontal="center" vertical="center"/>
    </xf>
    <xf numFmtId="49" fontId="21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1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19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2" fillId="0" borderId="0" xfId="8" applyNumberFormat="1"/>
    <xf numFmtId="0" fontId="12" fillId="0" borderId="1" xfId="8" applyBorder="1"/>
    <xf numFmtId="0" fontId="12" fillId="0" borderId="1" xfId="13" applyFont="1" applyFill="1" applyBorder="1" applyAlignment="1">
      <alignment horizontal="left" vertical="center" wrapText="1"/>
    </xf>
    <xf numFmtId="0" fontId="16" fillId="0" borderId="1" xfId="8" applyFont="1" applyBorder="1"/>
    <xf numFmtId="0" fontId="21" fillId="0" borderId="1" xfId="13" applyFont="1" applyFill="1" applyBorder="1" applyAlignment="1">
      <alignment horizontal="left" vertical="center" wrapText="1"/>
    </xf>
    <xf numFmtId="4" fontId="19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8" applyBorder="1" applyAlignment="1">
      <alignment horizontal="left"/>
    </xf>
    <xf numFmtId="0" fontId="12" fillId="0" borderId="0" xfId="8" applyBorder="1"/>
    <xf numFmtId="4" fontId="12" fillId="0" borderId="0" xfId="8" applyNumberForma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/>
    <xf numFmtId="3" fontId="23" fillId="0" borderId="0" xfId="0" applyNumberFormat="1" applyFont="1"/>
    <xf numFmtId="3" fontId="23" fillId="0" borderId="0" xfId="0" applyNumberFormat="1" applyFont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/>
    <xf numFmtId="0" fontId="28" fillId="0" borderId="0" xfId="0" applyFont="1" applyAlignment="1"/>
    <xf numFmtId="0" fontId="30" fillId="0" borderId="0" xfId="0" applyFont="1" applyAlignment="1"/>
    <xf numFmtId="0" fontId="29" fillId="0" borderId="0" xfId="0" applyFont="1" applyAlignment="1"/>
    <xf numFmtId="0" fontId="31" fillId="0" borderId="0" xfId="0" applyFont="1"/>
    <xf numFmtId="0" fontId="23" fillId="8" borderId="0" xfId="0" applyFont="1" applyFill="1"/>
    <xf numFmtId="0" fontId="23" fillId="10" borderId="0" xfId="0" applyFont="1" applyFill="1"/>
    <xf numFmtId="0" fontId="31" fillId="10" borderId="0" xfId="0" applyFont="1" applyFill="1"/>
    <xf numFmtId="0" fontId="31" fillId="10" borderId="2" xfId="0" applyFont="1" applyFill="1" applyBorder="1"/>
    <xf numFmtId="0" fontId="24" fillId="0" borderId="0" xfId="0" applyFont="1"/>
    <xf numFmtId="0" fontId="31" fillId="9" borderId="0" xfId="0" applyFont="1" applyFill="1"/>
    <xf numFmtId="0" fontId="31" fillId="7" borderId="0" xfId="0" applyFont="1" applyFill="1"/>
    <xf numFmtId="0" fontId="23" fillId="0" borderId="0" xfId="0" applyFont="1" applyBorder="1"/>
    <xf numFmtId="0" fontId="23" fillId="0" borderId="0" xfId="0" applyFont="1" applyFill="1" applyBorder="1"/>
    <xf numFmtId="0" fontId="28" fillId="0" borderId="0" xfId="0" applyFont="1" applyBorder="1" applyAlignment="1"/>
    <xf numFmtId="0" fontId="30" fillId="0" borderId="0" xfId="0" applyFont="1" applyBorder="1" applyAlignment="1"/>
    <xf numFmtId="0" fontId="29" fillId="0" borderId="0" xfId="0" applyFont="1" applyBorder="1" applyAlignment="1"/>
    <xf numFmtId="0" fontId="31" fillId="0" borderId="0" xfId="0" applyFont="1" applyBorder="1"/>
    <xf numFmtId="0" fontId="31" fillId="7" borderId="0" xfId="0" applyFont="1" applyFill="1" applyBorder="1"/>
    <xf numFmtId="0" fontId="31" fillId="9" borderId="0" xfId="0" applyFont="1" applyFill="1" applyBorder="1"/>
    <xf numFmtId="0" fontId="23" fillId="10" borderId="0" xfId="0" applyFont="1" applyFill="1" applyBorder="1"/>
    <xf numFmtId="0" fontId="31" fillId="10" borderId="0" xfId="0" applyFont="1" applyFill="1" applyBorder="1"/>
    <xf numFmtId="0" fontId="23" fillId="8" borderId="0" xfId="0" applyFont="1" applyFill="1" applyBorder="1"/>
    <xf numFmtId="0" fontId="24" fillId="0" borderId="0" xfId="0" applyFont="1" applyBorder="1"/>
    <xf numFmtId="0" fontId="35" fillId="0" borderId="18" xfId="0" applyFont="1" applyBorder="1" applyAlignment="1">
      <alignment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4" borderId="16" xfId="0" applyFont="1" applyFill="1" applyBorder="1" applyAlignment="1">
      <alignment horizontal="center" vertical="center" wrapText="1"/>
    </xf>
    <xf numFmtId="0" fontId="39" fillId="4" borderId="17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49" fontId="40" fillId="10" borderId="20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>
      <alignment horizontal="left"/>
    </xf>
    <xf numFmtId="0" fontId="40" fillId="10" borderId="8" xfId="0" applyFont="1" applyFill="1" applyBorder="1"/>
    <xf numFmtId="49" fontId="40" fillId="10" borderId="8" xfId="0" applyNumberFormat="1" applyFont="1" applyFill="1" applyBorder="1" applyAlignment="1"/>
    <xf numFmtId="0" fontId="40" fillId="10" borderId="8" xfId="0" applyFont="1" applyFill="1" applyBorder="1" applyAlignment="1">
      <alignment horizontal="left"/>
    </xf>
    <xf numFmtId="49" fontId="41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 applyProtection="1"/>
    <xf numFmtId="165" fontId="41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>
      <alignment horizontal="center"/>
    </xf>
    <xf numFmtId="165" fontId="40" fillId="10" borderId="8" xfId="0" applyNumberFormat="1" applyFont="1" applyFill="1" applyBorder="1" applyAlignment="1" applyProtection="1">
      <alignment horizontal="left" wrapText="1"/>
    </xf>
    <xf numFmtId="49" fontId="40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/>
    <xf numFmtId="0" fontId="41" fillId="10" borderId="8" xfId="0" applyFont="1" applyFill="1" applyBorder="1" applyAlignment="1">
      <alignment horizontal="left" wrapText="1"/>
    </xf>
    <xf numFmtId="0" fontId="43" fillId="10" borderId="8" xfId="0" applyFont="1" applyFill="1" applyBorder="1" applyAlignment="1">
      <alignment wrapText="1"/>
    </xf>
    <xf numFmtId="0" fontId="40" fillId="10" borderId="8" xfId="0" applyFont="1" applyFill="1" applyBorder="1" applyAlignment="1">
      <alignment wrapText="1"/>
    </xf>
    <xf numFmtId="49" fontId="41" fillId="10" borderId="20" xfId="0" applyNumberFormat="1" applyFont="1" applyFill="1" applyBorder="1" applyAlignment="1" applyProtection="1">
      <alignment horizontal="left"/>
    </xf>
    <xf numFmtId="49" fontId="41" fillId="10" borderId="8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 applyProtection="1">
      <alignment horizontal="left"/>
    </xf>
    <xf numFmtId="0" fontId="40" fillId="10" borderId="20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/>
    </xf>
    <xf numFmtId="0" fontId="40" fillId="10" borderId="8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 wrapText="1"/>
    </xf>
    <xf numFmtId="0" fontId="40" fillId="10" borderId="8" xfId="2" applyFont="1" applyFill="1" applyBorder="1" applyAlignment="1" applyProtection="1">
      <alignment vertical="top" wrapText="1"/>
    </xf>
    <xf numFmtId="165" fontId="41" fillId="10" borderId="8" xfId="0" applyNumberFormat="1" applyFont="1" applyFill="1" applyBorder="1" applyAlignment="1" applyProtection="1">
      <alignment horizontal="left"/>
    </xf>
    <xf numFmtId="49" fontId="40" fillId="10" borderId="20" xfId="0" applyNumberFormat="1" applyFont="1" applyFill="1" applyBorder="1" applyAlignment="1" applyProtection="1">
      <alignment horizontal="left" wrapText="1"/>
    </xf>
    <xf numFmtId="0" fontId="40" fillId="10" borderId="8" xfId="0" applyFont="1" applyFill="1" applyBorder="1" applyAlignment="1"/>
    <xf numFmtId="0" fontId="41" fillId="10" borderId="8" xfId="0" applyFont="1" applyFill="1" applyBorder="1" applyAlignment="1">
      <alignment horizontal="left"/>
    </xf>
    <xf numFmtId="0" fontId="41" fillId="10" borderId="8" xfId="0" applyFont="1" applyFill="1" applyBorder="1" applyAlignment="1"/>
    <xf numFmtId="0" fontId="43" fillId="10" borderId="8" xfId="0" applyFont="1" applyFill="1" applyBorder="1" applyAlignment="1">
      <alignment horizontal="left"/>
    </xf>
    <xf numFmtId="0" fontId="43" fillId="10" borderId="8" xfId="0" applyFont="1" applyFill="1" applyBorder="1"/>
    <xf numFmtId="0" fontId="43" fillId="10" borderId="20" xfId="0" applyFont="1" applyFill="1" applyBorder="1"/>
    <xf numFmtId="49" fontId="40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 applyProtection="1">
      <alignment horizontal="center" wrapText="1"/>
    </xf>
    <xf numFmtId="49" fontId="41" fillId="10" borderId="8" xfId="0" applyNumberFormat="1" applyFont="1" applyFill="1" applyBorder="1" applyAlignment="1" applyProtection="1">
      <alignment horizontal="left" wrapText="1"/>
    </xf>
    <xf numFmtId="0" fontId="23" fillId="13" borderId="0" xfId="0" applyFont="1" applyFill="1" applyBorder="1"/>
    <xf numFmtId="0" fontId="23" fillId="13" borderId="0" xfId="0" applyFont="1" applyFill="1"/>
    <xf numFmtId="0" fontId="31" fillId="13" borderId="0" xfId="0" applyFont="1" applyFill="1" applyBorder="1"/>
    <xf numFmtId="0" fontId="31" fillId="13" borderId="0" xfId="0" applyFont="1" applyFill="1"/>
    <xf numFmtId="0" fontId="23" fillId="14" borderId="0" xfId="0" applyFont="1" applyFill="1" applyBorder="1"/>
    <xf numFmtId="0" fontId="23" fillId="14" borderId="0" xfId="0" applyFont="1" applyFill="1"/>
    <xf numFmtId="0" fontId="31" fillId="14" borderId="0" xfId="0" applyFont="1" applyFill="1" applyBorder="1"/>
    <xf numFmtId="0" fontId="31" fillId="14" borderId="0" xfId="0" applyFont="1" applyFill="1"/>
    <xf numFmtId="0" fontId="24" fillId="14" borderId="0" xfId="0" applyFont="1" applyFill="1" applyBorder="1" applyAlignment="1">
      <alignment horizontal="center"/>
    </xf>
    <xf numFmtId="0" fontId="24" fillId="14" borderId="0" xfId="0" applyFont="1" applyFill="1" applyAlignment="1">
      <alignment horizontal="center"/>
    </xf>
    <xf numFmtId="4" fontId="36" fillId="10" borderId="8" xfId="0" applyNumberFormat="1" applyFont="1" applyFill="1" applyBorder="1" applyAlignment="1" applyProtection="1">
      <alignment horizontal="right" vertical="center"/>
      <protection locked="0"/>
    </xf>
    <xf numFmtId="4" fontId="36" fillId="10" borderId="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4" fontId="17" fillId="0" borderId="0" xfId="12" applyNumberFormat="1" applyFont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3" fontId="26" fillId="0" borderId="6" xfId="0" quotePrefix="1" applyNumberFormat="1" applyFont="1" applyBorder="1" applyAlignment="1" applyProtection="1">
      <alignment horizontal="left"/>
      <protection locked="0"/>
    </xf>
    <xf numFmtId="3" fontId="23" fillId="0" borderId="6" xfId="0" applyNumberFormat="1" applyFont="1" applyBorder="1" applyProtection="1">
      <protection locked="0"/>
    </xf>
    <xf numFmtId="3" fontId="23" fillId="0" borderId="6" xfId="0" applyNumberFormat="1" applyFont="1" applyBorder="1" applyAlignment="1" applyProtection="1">
      <alignment wrapText="1"/>
      <protection locked="0"/>
    </xf>
    <xf numFmtId="3" fontId="23" fillId="0" borderId="0" xfId="0" applyNumberFormat="1" applyFont="1" applyBorder="1" applyAlignment="1" applyProtection="1">
      <alignment wrapText="1"/>
      <protection locked="0"/>
    </xf>
    <xf numFmtId="3" fontId="26" fillId="0" borderId="7" xfId="0" applyNumberFormat="1" applyFont="1" applyBorder="1" applyAlignment="1" applyProtection="1">
      <alignment horizontal="left"/>
      <protection locked="0"/>
    </xf>
    <xf numFmtId="3" fontId="23" fillId="0" borderId="7" xfId="0" applyNumberFormat="1" applyFont="1" applyBorder="1" applyProtection="1">
      <protection locked="0"/>
    </xf>
    <xf numFmtId="3" fontId="23" fillId="0" borderId="7" xfId="0" applyNumberFormat="1" applyFont="1" applyBorder="1" applyAlignment="1" applyProtection="1">
      <alignment wrapText="1"/>
      <protection locked="0"/>
    </xf>
    <xf numFmtId="3" fontId="26" fillId="0" borderId="0" xfId="0" applyNumberFormat="1" applyFont="1" applyBorder="1" applyAlignment="1" applyProtection="1">
      <alignment horizontal="left"/>
      <protection locked="0"/>
    </xf>
    <xf numFmtId="3" fontId="23" fillId="0" borderId="0" xfId="0" applyNumberFormat="1" applyFont="1" applyBorder="1" applyProtection="1"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Protection="1">
      <protection locked="0"/>
    </xf>
    <xf numFmtId="164" fontId="23" fillId="13" borderId="0" xfId="0" applyNumberFormat="1" applyFont="1" applyFill="1" applyBorder="1"/>
    <xf numFmtId="165" fontId="40" fillId="10" borderId="8" xfId="0" applyNumberFormat="1" applyFont="1" applyFill="1" applyBorder="1" applyAlignment="1" applyProtection="1">
      <alignment horizontal="left"/>
    </xf>
    <xf numFmtId="4" fontId="37" fillId="10" borderId="8" xfId="7" quotePrefix="1" applyNumberFormat="1" applyFont="1" applyFill="1" applyBorder="1" applyAlignment="1" applyProtection="1">
      <alignment horizontal="right" vertical="center"/>
      <protection locked="0"/>
    </xf>
    <xf numFmtId="4" fontId="37" fillId="10" borderId="8" xfId="7" applyNumberFormat="1" applyFont="1" applyFill="1" applyBorder="1" applyAlignment="1" applyProtection="1">
      <alignment horizontal="right" vertical="center"/>
      <protection locked="0"/>
    </xf>
    <xf numFmtId="4" fontId="37" fillId="10" borderId="21" xfId="7" applyNumberFormat="1" applyFont="1" applyFill="1" applyBorder="1" applyAlignment="1" applyProtection="1">
      <alignment horizontal="right" vertical="center"/>
      <protection locked="0"/>
    </xf>
    <xf numFmtId="4" fontId="23" fillId="13" borderId="0" xfId="0" applyNumberFormat="1" applyFont="1" applyFill="1" applyBorder="1"/>
    <xf numFmtId="164" fontId="23" fillId="10" borderId="0" xfId="0" applyNumberFormat="1" applyFont="1" applyFill="1" applyBorder="1"/>
    <xf numFmtId="4" fontId="23" fillId="10" borderId="0" xfId="0" applyNumberFormat="1" applyFont="1" applyFill="1" applyBorder="1"/>
    <xf numFmtId="49" fontId="40" fillId="12" borderId="22" xfId="0" applyNumberFormat="1" applyFont="1" applyFill="1" applyBorder="1" applyAlignment="1" applyProtection="1">
      <alignment horizontal="left"/>
    </xf>
    <xf numFmtId="49" fontId="41" fillId="12" borderId="14" xfId="0" applyNumberFormat="1" applyFont="1" applyFill="1" applyBorder="1" applyAlignment="1">
      <alignment horizontal="right"/>
    </xf>
    <xf numFmtId="0" fontId="41" fillId="12" borderId="14" xfId="0" applyFont="1" applyFill="1" applyBorder="1" applyAlignment="1">
      <alignment horizontal="center" wrapText="1"/>
    </xf>
    <xf numFmtId="4" fontId="34" fillId="12" borderId="14" xfId="7" quotePrefix="1" applyNumberFormat="1" applyFont="1" applyFill="1" applyBorder="1" applyAlignment="1" applyProtection="1">
      <alignment horizontal="right" vertical="center"/>
    </xf>
    <xf numFmtId="4" fontId="34" fillId="12" borderId="23" xfId="7" quotePrefix="1" applyNumberFormat="1" applyFont="1" applyFill="1" applyBorder="1" applyAlignment="1" applyProtection="1">
      <alignment horizontal="right" vertical="center"/>
    </xf>
    <xf numFmtId="49" fontId="40" fillId="12" borderId="20" xfId="0" applyNumberFormat="1" applyFont="1" applyFill="1" applyBorder="1" applyAlignment="1" applyProtection="1">
      <alignment horizontal="left"/>
    </xf>
    <xf numFmtId="49" fontId="41" fillId="12" borderId="8" xfId="0" applyNumberFormat="1" applyFont="1" applyFill="1" applyBorder="1" applyAlignment="1">
      <alignment horizontal="right"/>
    </xf>
    <xf numFmtId="0" fontId="40" fillId="12" borderId="8" xfId="0" applyFont="1" applyFill="1" applyBorder="1"/>
    <xf numFmtId="4" fontId="34" fillId="12" borderId="8" xfId="7" quotePrefix="1" applyNumberFormat="1" applyFont="1" applyFill="1" applyBorder="1" applyAlignment="1" applyProtection="1">
      <alignment horizontal="right" vertical="center"/>
    </xf>
    <xf numFmtId="4" fontId="34" fillId="12" borderId="21" xfId="7" quotePrefix="1" applyNumberFormat="1" applyFont="1" applyFill="1" applyBorder="1" applyAlignment="1" applyProtection="1">
      <alignment horizontal="right" vertical="center"/>
    </xf>
    <xf numFmtId="49" fontId="41" fillId="10" borderId="25" xfId="0" applyNumberFormat="1" applyFont="1" applyFill="1" applyBorder="1" applyAlignment="1" applyProtection="1">
      <alignment horizontal="center"/>
    </xf>
    <xf numFmtId="49" fontId="41" fillId="10" borderId="26" xfId="0" applyNumberFormat="1" applyFont="1" applyFill="1" applyBorder="1" applyAlignment="1">
      <alignment horizontal="left"/>
    </xf>
    <xf numFmtId="165" fontId="41" fillId="10" borderId="26" xfId="0" applyNumberFormat="1" applyFont="1" applyFill="1" applyBorder="1" applyAlignment="1" applyProtection="1">
      <alignment horizontal="left" wrapText="1"/>
    </xf>
    <xf numFmtId="4" fontId="37" fillId="10" borderId="26" xfId="7" applyNumberFormat="1" applyFont="1" applyFill="1" applyBorder="1" applyAlignment="1" applyProtection="1">
      <alignment horizontal="right" vertical="center"/>
      <protection locked="0"/>
    </xf>
    <xf numFmtId="4" fontId="36" fillId="10" borderId="26" xfId="0" applyNumberFormat="1" applyFont="1" applyFill="1" applyBorder="1" applyAlignment="1" applyProtection="1">
      <alignment horizontal="right" vertical="center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>
      <alignment horizontal="justify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6" fillId="0" borderId="1" xfId="8" applyFont="1" applyBorder="1" applyAlignment="1">
      <alignment horizontal="center" wrapText="1"/>
    </xf>
    <xf numFmtId="0" fontId="4" fillId="0" borderId="0" xfId="16" applyNumberFormat="1" applyFont="1" applyFill="1" applyBorder="1" applyAlignment="1" applyProtection="1"/>
    <xf numFmtId="0" fontId="13" fillId="0" borderId="0" xfId="16" applyNumberFormat="1" applyFont="1" applyFill="1" applyBorder="1" applyAlignment="1" applyProtection="1"/>
    <xf numFmtId="0" fontId="8" fillId="0" borderId="0" xfId="16" applyNumberFormat="1" applyFont="1" applyFill="1" applyBorder="1" applyAlignment="1" applyProtection="1">
      <alignment horizontal="left" wrapText="1"/>
    </xf>
    <xf numFmtId="0" fontId="7" fillId="0" borderId="0" xfId="16" applyNumberFormat="1" applyFont="1" applyFill="1" applyBorder="1" applyAlignment="1" applyProtection="1">
      <alignment wrapText="1"/>
    </xf>
    <xf numFmtId="0" fontId="9" fillId="0" borderId="4" xfId="16" quotePrefix="1" applyFont="1" applyBorder="1" applyAlignment="1">
      <alignment horizontal="left" wrapText="1"/>
    </xf>
    <xf numFmtId="0" fontId="9" fillId="0" borderId="3" xfId="16" quotePrefix="1" applyFont="1" applyBorder="1" applyAlignment="1">
      <alignment horizontal="left" wrapText="1"/>
    </xf>
    <xf numFmtId="0" fontId="9" fillId="0" borderId="3" xfId="16" quotePrefix="1" applyFont="1" applyBorder="1" applyAlignment="1">
      <alignment horizontal="center" wrapText="1"/>
    </xf>
    <xf numFmtId="0" fontId="9" fillId="0" borderId="3" xfId="16" quotePrefix="1" applyNumberFormat="1" applyFont="1" applyFill="1" applyBorder="1" applyAlignment="1" applyProtection="1">
      <alignment horizontal="left"/>
    </xf>
    <xf numFmtId="0" fontId="5" fillId="0" borderId="2" xfId="16" applyNumberFormat="1" applyFont="1" applyFill="1" applyBorder="1" applyAlignment="1" applyProtection="1">
      <alignment horizontal="center" wrapText="1"/>
    </xf>
    <xf numFmtId="0" fontId="5" fillId="0" borderId="2" xfId="16" applyNumberFormat="1" applyFont="1" applyFill="1" applyBorder="1" applyAlignment="1" applyProtection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3" fontId="9" fillId="15" borderId="2" xfId="16" applyNumberFormat="1" applyFont="1" applyFill="1" applyBorder="1" applyAlignment="1">
      <alignment horizontal="right"/>
    </xf>
    <xf numFmtId="0" fontId="5" fillId="0" borderId="0" xfId="16" applyFont="1" applyBorder="1" applyAlignment="1">
      <alignment horizontal="center" vertical="center" wrapText="1"/>
    </xf>
    <xf numFmtId="3" fontId="9" fillId="0" borderId="2" xfId="16" applyNumberFormat="1" applyFont="1" applyFill="1" applyBorder="1" applyAlignment="1">
      <alignment horizontal="right"/>
    </xf>
    <xf numFmtId="0" fontId="11" fillId="15" borderId="4" xfId="16" applyFont="1" applyFill="1" applyBorder="1" applyAlignment="1">
      <alignment horizontal="left"/>
    </xf>
    <xf numFmtId="0" fontId="12" fillId="15" borderId="3" xfId="16" applyNumberFormat="1" applyFont="1" applyFill="1" applyBorder="1" applyAlignment="1" applyProtection="1"/>
    <xf numFmtId="3" fontId="9" fillId="0" borderId="2" xfId="16" applyNumberFormat="1" applyFont="1" applyFill="1" applyBorder="1" applyAlignment="1" applyProtection="1">
      <alignment horizontal="right" wrapText="1"/>
    </xf>
    <xf numFmtId="3" fontId="4" fillId="0" borderId="0" xfId="16" applyNumberFormat="1" applyFont="1" applyFill="1" applyBorder="1" applyAlignment="1" applyProtection="1"/>
    <xf numFmtId="3" fontId="9" fillId="0" borderId="2" xfId="16" applyNumberFormat="1" applyFont="1" applyBorder="1" applyAlignment="1">
      <alignment horizontal="right"/>
    </xf>
    <xf numFmtId="3" fontId="9" fillId="15" borderId="2" xfId="16" applyNumberFormat="1" applyFont="1" applyFill="1" applyBorder="1" applyAlignment="1" applyProtection="1">
      <alignment horizontal="right" wrapText="1"/>
    </xf>
    <xf numFmtId="3" fontId="9" fillId="16" borderId="4" xfId="16" quotePrefix="1" applyNumberFormat="1" applyFont="1" applyFill="1" applyBorder="1" applyAlignment="1">
      <alignment horizontal="right"/>
    </xf>
    <xf numFmtId="3" fontId="9" fillId="16" borderId="2" xfId="16" applyNumberFormat="1" applyFont="1" applyFill="1" applyBorder="1" applyAlignment="1" applyProtection="1">
      <alignment horizontal="right" wrapText="1"/>
    </xf>
    <xf numFmtId="3" fontId="9" fillId="15" borderId="4" xfId="16" quotePrefix="1" applyNumberFormat="1" applyFont="1" applyFill="1" applyBorder="1" applyAlignment="1">
      <alignment horizontal="right"/>
    </xf>
    <xf numFmtId="0" fontId="7" fillId="0" borderId="0" xfId="16" applyNumberFormat="1" applyFont="1" applyFill="1" applyBorder="1" applyAlignment="1" applyProtection="1"/>
    <xf numFmtId="3" fontId="7" fillId="0" borderId="0" xfId="16" applyNumberFormat="1" applyFont="1" applyFill="1" applyBorder="1" applyAlignment="1" applyProtection="1"/>
    <xf numFmtId="0" fontId="48" fillId="0" borderId="0" xfId="16" applyNumberFormat="1" applyFont="1" applyFill="1" applyBorder="1" applyAlignment="1" applyProtection="1"/>
    <xf numFmtId="0" fontId="8" fillId="0" borderId="0" xfId="16" quotePrefix="1" applyNumberFormat="1" applyFont="1" applyFill="1" applyBorder="1" applyAlignment="1" applyProtection="1">
      <alignment horizontal="left" wrapText="1"/>
    </xf>
    <xf numFmtId="0" fontId="4" fillId="0" borderId="0" xfId="16" applyNumberFormat="1" applyFont="1" applyFill="1" applyBorder="1" applyAlignment="1" applyProtection="1">
      <alignment horizontal="center"/>
    </xf>
    <xf numFmtId="0" fontId="49" fillId="0" borderId="0" xfId="16" applyNumberFormat="1" applyFont="1" applyFill="1" applyBorder="1" applyAlignment="1" applyProtection="1"/>
    <xf numFmtId="0" fontId="4" fillId="0" borderId="0" xfId="16" applyNumberFormat="1" applyFont="1" applyFill="1" applyBorder="1" applyAlignment="1" applyProtection="1">
      <alignment horizontal="right"/>
    </xf>
    <xf numFmtId="3" fontId="5" fillId="0" borderId="0" xfId="16" applyNumberFormat="1" applyFont="1" applyFill="1" applyBorder="1" applyAlignment="1" applyProtection="1"/>
    <xf numFmtId="0" fontId="12" fillId="4" borderId="1" xfId="17" applyFont="1" applyFill="1" applyBorder="1" applyAlignment="1">
      <alignment horizontal="left" vertical="center" wrapText="1"/>
    </xf>
    <xf numFmtId="0" fontId="21" fillId="0" borderId="1" xfId="17" applyFont="1" applyFill="1" applyBorder="1" applyAlignment="1">
      <alignment horizontal="left" vertical="center"/>
    </xf>
    <xf numFmtId="0" fontId="21" fillId="4" borderId="1" xfId="17" applyFont="1" applyFill="1" applyBorder="1" applyAlignment="1">
      <alignment horizontal="left" vertical="center" wrapText="1"/>
    </xf>
    <xf numFmtId="0" fontId="19" fillId="4" borderId="1" xfId="17" applyFont="1" applyFill="1" applyBorder="1" applyAlignment="1">
      <alignment horizontal="left" vertical="center" wrapText="1"/>
    </xf>
    <xf numFmtId="0" fontId="56" fillId="0" borderId="0" xfId="0" applyFont="1" applyBorder="1" applyAlignment="1"/>
    <xf numFmtId="4" fontId="34" fillId="10" borderId="8" xfId="7" applyNumberFormat="1" applyFont="1" applyFill="1" applyBorder="1" applyAlignment="1" applyProtection="1">
      <alignment horizontal="right" vertical="center"/>
      <protection locked="0"/>
    </xf>
    <xf numFmtId="4" fontId="34" fillId="10" borderId="21" xfId="7" applyNumberFormat="1" applyFont="1" applyFill="1" applyBorder="1" applyAlignment="1" applyProtection="1">
      <alignment horizontal="right" vertical="center"/>
      <protection locked="0"/>
    </xf>
    <xf numFmtId="4" fontId="42" fillId="12" borderId="29" xfId="0" applyNumberFormat="1" applyFont="1" applyFill="1" applyBorder="1" applyAlignment="1" applyProtection="1">
      <alignment horizontal="right" vertical="center"/>
      <protection locked="0"/>
    </xf>
    <xf numFmtId="4" fontId="34" fillId="11" borderId="8" xfId="7" quotePrefix="1" applyNumberFormat="1" applyFont="1" applyFill="1" applyBorder="1" applyAlignment="1" applyProtection="1">
      <alignment horizontal="right" vertical="center"/>
    </xf>
    <xf numFmtId="4" fontId="34" fillId="14" borderId="8" xfId="7" quotePrefix="1" applyNumberFormat="1" applyFont="1" applyFill="1" applyBorder="1" applyAlignment="1" applyProtection="1">
      <alignment horizontal="right" vertical="center"/>
    </xf>
    <xf numFmtId="4" fontId="34" fillId="10" borderId="8" xfId="7" quotePrefix="1" applyNumberFormat="1" applyFont="1" applyFill="1" applyBorder="1" applyAlignment="1" applyProtection="1">
      <alignment horizontal="right" vertical="center"/>
    </xf>
    <xf numFmtId="4" fontId="37" fillId="10" borderId="8" xfId="7" quotePrefix="1" applyNumberFormat="1" applyFont="1" applyFill="1" applyBorder="1" applyAlignment="1" applyProtection="1">
      <alignment horizontal="right" vertical="center"/>
    </xf>
    <xf numFmtId="4" fontId="34" fillId="10" borderId="8" xfId="7" applyNumberFormat="1" applyFont="1" applyFill="1" applyBorder="1" applyAlignment="1" applyProtection="1">
      <alignment horizontal="right" vertical="center"/>
    </xf>
    <xf numFmtId="4" fontId="34" fillId="14" borderId="8" xfId="7" applyNumberFormat="1" applyFont="1" applyFill="1" applyBorder="1" applyAlignment="1" applyProtection="1">
      <alignment horizontal="right" vertical="center"/>
    </xf>
    <xf numFmtId="4" fontId="34" fillId="11" borderId="33" xfId="7" applyNumberFormat="1" applyFont="1" applyFill="1" applyBorder="1" applyAlignment="1" applyProtection="1">
      <alignment horizontal="right" vertical="center"/>
    </xf>
    <xf numFmtId="4" fontId="37" fillId="10" borderId="8" xfId="7" applyNumberFormat="1" applyFont="1" applyFill="1" applyBorder="1" applyAlignment="1" applyProtection="1">
      <alignment horizontal="right" vertical="center"/>
    </xf>
    <xf numFmtId="4" fontId="42" fillId="10" borderId="8" xfId="0" applyNumberFormat="1" applyFont="1" applyFill="1" applyBorder="1" applyAlignment="1" applyProtection="1">
      <alignment horizontal="right" vertical="center"/>
    </xf>
    <xf numFmtId="4" fontId="37" fillId="10" borderId="26" xfId="7" quotePrefix="1" applyNumberFormat="1" applyFont="1" applyFill="1" applyBorder="1" applyAlignment="1" applyProtection="1">
      <alignment horizontal="right" vertical="center"/>
    </xf>
    <xf numFmtId="4" fontId="42" fillId="12" borderId="29" xfId="0" applyNumberFormat="1" applyFont="1" applyFill="1" applyBorder="1" applyAlignment="1" applyProtection="1">
      <alignment horizontal="right" vertical="center"/>
    </xf>
    <xf numFmtId="4" fontId="34" fillId="11" borderId="21" xfId="7" quotePrefix="1" applyNumberFormat="1" applyFont="1" applyFill="1" applyBorder="1" applyAlignment="1" applyProtection="1">
      <alignment horizontal="right" vertical="center"/>
    </xf>
    <xf numFmtId="4" fontId="34" fillId="14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applyNumberFormat="1" applyFont="1" applyFill="1" applyBorder="1" applyAlignment="1" applyProtection="1">
      <alignment horizontal="right" vertical="center"/>
    </xf>
    <xf numFmtId="4" fontId="34" fillId="14" borderId="21" xfId="7" applyNumberFormat="1" applyFont="1" applyFill="1" applyBorder="1" applyAlignment="1" applyProtection="1">
      <alignment horizontal="right" vertical="center"/>
    </xf>
    <xf numFmtId="0" fontId="6" fillId="0" borderId="0" xfId="16" applyNumberFormat="1" applyFont="1" applyFill="1" applyBorder="1" applyAlignment="1" applyProtection="1">
      <alignment wrapText="1"/>
    </xf>
    <xf numFmtId="0" fontId="18" fillId="0" borderId="0" xfId="16" applyNumberFormat="1" applyFill="1" applyBorder="1" applyAlignment="1" applyProtection="1">
      <alignment wrapText="1"/>
    </xf>
    <xf numFmtId="0" fontId="8" fillId="0" borderId="0" xfId="16" quotePrefix="1" applyNumberFormat="1" applyFont="1" applyFill="1" applyBorder="1" applyAlignment="1" applyProtection="1">
      <alignment horizontal="center" vertical="center" wrapText="1"/>
    </xf>
    <xf numFmtId="0" fontId="7" fillId="0" borderId="0" xfId="16" applyNumberFormat="1" applyFont="1" applyFill="1" applyBorder="1" applyAlignment="1" applyProtection="1">
      <alignment horizontal="center" vertical="center" wrapText="1"/>
    </xf>
    <xf numFmtId="0" fontId="4" fillId="0" borderId="0" xfId="16" applyNumberFormat="1" applyFont="1" applyFill="1" applyBorder="1" applyAlignment="1" applyProtection="1"/>
    <xf numFmtId="0" fontId="11" fillId="0" borderId="4" xfId="16" applyNumberFormat="1" applyFont="1" applyFill="1" applyBorder="1" applyAlignment="1" applyProtection="1">
      <alignment horizontal="left" wrapText="1"/>
    </xf>
    <xf numFmtId="0" fontId="10" fillId="0" borderId="3" xfId="16" applyNumberFormat="1" applyFont="1" applyFill="1" applyBorder="1" applyAlignment="1" applyProtection="1">
      <alignment wrapText="1"/>
    </xf>
    <xf numFmtId="0" fontId="11" fillId="15" borderId="4" xfId="16" quotePrefix="1" applyNumberFormat="1" applyFont="1" applyFill="1" applyBorder="1" applyAlignment="1" applyProtection="1">
      <alignment horizontal="left" wrapText="1"/>
    </xf>
    <xf numFmtId="0" fontId="10" fillId="15" borderId="3" xfId="16" applyNumberFormat="1" applyFont="1" applyFill="1" applyBorder="1" applyAlignment="1" applyProtection="1">
      <alignment wrapText="1"/>
    </xf>
    <xf numFmtId="0" fontId="11" fillId="0" borderId="4" xfId="16" quotePrefix="1" applyNumberFormat="1" applyFont="1" applyFill="1" applyBorder="1" applyAlignment="1" applyProtection="1">
      <alignment horizontal="left" wrapText="1"/>
    </xf>
    <xf numFmtId="0" fontId="9" fillId="15" borderId="4" xfId="16" applyNumberFormat="1" applyFont="1" applyFill="1" applyBorder="1" applyAlignment="1" applyProtection="1">
      <alignment horizontal="left" wrapText="1"/>
    </xf>
    <xf numFmtId="0" fontId="9" fillId="15" borderId="3" xfId="16" applyNumberFormat="1" applyFont="1" applyFill="1" applyBorder="1" applyAlignment="1" applyProtection="1">
      <alignment horizontal="left" wrapText="1"/>
    </xf>
    <xf numFmtId="0" fontId="9" fillId="15" borderId="10" xfId="16" applyNumberFormat="1" applyFont="1" applyFill="1" applyBorder="1" applyAlignment="1" applyProtection="1">
      <alignment horizontal="left" wrapText="1"/>
    </xf>
    <xf numFmtId="0" fontId="14" fillId="0" borderId="0" xfId="16" applyNumberFormat="1" applyFont="1" applyFill="1" applyBorder="1" applyAlignment="1" applyProtection="1">
      <alignment horizontal="left"/>
    </xf>
    <xf numFmtId="0" fontId="8" fillId="0" borderId="0" xfId="16" applyNumberFormat="1" applyFont="1" applyFill="1" applyBorder="1" applyAlignment="1" applyProtection="1">
      <alignment horizontal="center" vertical="center" wrapText="1"/>
    </xf>
    <xf numFmtId="0" fontId="4" fillId="0" borderId="0" xfId="16" applyNumberFormat="1" applyFont="1" applyFill="1" applyBorder="1" applyAlignment="1" applyProtection="1">
      <alignment vertical="center" wrapText="1"/>
    </xf>
    <xf numFmtId="0" fontId="11" fillId="15" borderId="4" xfId="16" applyNumberFormat="1" applyFont="1" applyFill="1" applyBorder="1" applyAlignment="1" applyProtection="1">
      <alignment horizontal="left" wrapText="1"/>
    </xf>
    <xf numFmtId="0" fontId="12" fillId="15" borderId="3" xfId="16" applyNumberFormat="1" applyFont="1" applyFill="1" applyBorder="1" applyAlignment="1" applyProtection="1"/>
    <xf numFmtId="0" fontId="12" fillId="0" borderId="3" xfId="16" applyNumberFormat="1" applyFont="1" applyFill="1" applyBorder="1" applyAlignment="1" applyProtection="1"/>
    <xf numFmtId="0" fontId="11" fillId="0" borderId="4" xfId="16" quotePrefix="1" applyFont="1" applyFill="1" applyBorder="1" applyAlignment="1">
      <alignment horizontal="left"/>
    </xf>
    <xf numFmtId="0" fontId="12" fillId="0" borderId="3" xfId="16" applyNumberFormat="1" applyFont="1" applyFill="1" applyBorder="1" applyAlignment="1" applyProtection="1">
      <alignment wrapText="1"/>
    </xf>
    <xf numFmtId="0" fontId="11" fillId="0" borderId="4" xfId="16" quotePrefix="1" applyFont="1" applyBorder="1" applyAlignment="1">
      <alignment horizontal="left"/>
    </xf>
    <xf numFmtId="0" fontId="9" fillId="16" borderId="4" xfId="16" applyNumberFormat="1" applyFont="1" applyFill="1" applyBorder="1" applyAlignment="1" applyProtection="1">
      <alignment horizontal="left" wrapText="1"/>
    </xf>
    <xf numFmtId="0" fontId="9" fillId="16" borderId="3" xfId="16" applyNumberFormat="1" applyFont="1" applyFill="1" applyBorder="1" applyAlignment="1" applyProtection="1">
      <alignment horizontal="left" wrapText="1"/>
    </xf>
    <xf numFmtId="0" fontId="9" fillId="16" borderId="10" xfId="16" applyNumberFormat="1" applyFont="1" applyFill="1" applyBorder="1" applyAlignment="1" applyProtection="1">
      <alignment horizontal="left" wrapText="1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6" fillId="5" borderId="1" xfId="8" applyFont="1" applyFill="1" applyBorder="1" applyAlignment="1">
      <alignment horizontal="center" vertical="center"/>
    </xf>
    <xf numFmtId="0" fontId="12" fillId="5" borderId="1" xfId="12" applyFill="1" applyBorder="1" applyAlignment="1">
      <alignment vertical="center"/>
    </xf>
    <xf numFmtId="49" fontId="40" fillId="14" borderId="24" xfId="0" applyNumberFormat="1" applyFont="1" applyFill="1" applyBorder="1" applyAlignment="1" applyProtection="1">
      <alignment vertical="center"/>
    </xf>
    <xf numFmtId="49" fontId="40" fillId="14" borderId="15" xfId="0" applyNumberFormat="1" applyFont="1" applyFill="1" applyBorder="1" applyAlignment="1" applyProtection="1">
      <alignment vertical="center"/>
    </xf>
    <xf numFmtId="49" fontId="40" fillId="14" borderId="9" xfId="0" applyNumberFormat="1" applyFont="1" applyFill="1" applyBorder="1" applyAlignment="1" applyProtection="1">
      <alignment vertical="center"/>
    </xf>
    <xf numFmtId="49" fontId="40" fillId="14" borderId="24" xfId="0" applyNumberFormat="1" applyFont="1" applyFill="1" applyBorder="1" applyAlignment="1" applyProtection="1">
      <alignment horizontal="left" vertical="center"/>
    </xf>
    <xf numFmtId="49" fontId="40" fillId="14" borderId="15" xfId="0" applyNumberFormat="1" applyFont="1" applyFill="1" applyBorder="1" applyAlignment="1" applyProtection="1">
      <alignment horizontal="left" vertical="center"/>
    </xf>
    <xf numFmtId="49" fontId="40" fillId="14" borderId="9" xfId="0" applyNumberFormat="1" applyFont="1" applyFill="1" applyBorder="1" applyAlignment="1" applyProtection="1">
      <alignment horizontal="left" vertical="center"/>
    </xf>
    <xf numFmtId="49" fontId="40" fillId="11" borderId="30" xfId="0" applyNumberFormat="1" applyFont="1" applyFill="1" applyBorder="1" applyAlignment="1" applyProtection="1">
      <alignment horizontal="left" vertical="center" wrapText="1"/>
    </xf>
    <xf numFmtId="49" fontId="40" fillId="11" borderId="31" xfId="0" applyNumberFormat="1" applyFont="1" applyFill="1" applyBorder="1" applyAlignment="1" applyProtection="1">
      <alignment horizontal="left" vertical="center" wrapText="1"/>
    </xf>
    <xf numFmtId="49" fontId="40" fillId="11" borderId="32" xfId="0" applyNumberFormat="1" applyFont="1" applyFill="1" applyBorder="1" applyAlignment="1" applyProtection="1">
      <alignment horizontal="left" vertical="center" wrapText="1"/>
    </xf>
    <xf numFmtId="49" fontId="40" fillId="14" borderId="24" xfId="0" applyNumberFormat="1" applyFont="1" applyFill="1" applyBorder="1" applyAlignment="1" applyProtection="1">
      <alignment horizontal="left" vertical="center" wrapText="1"/>
    </xf>
    <xf numFmtId="49" fontId="40" fillId="14" borderId="15" xfId="0" applyNumberFormat="1" applyFont="1" applyFill="1" applyBorder="1" applyAlignment="1" applyProtection="1">
      <alignment horizontal="left" vertical="center" wrapText="1"/>
    </xf>
    <xf numFmtId="49" fontId="40" fillId="14" borderId="9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center"/>
      <protection locked="0"/>
    </xf>
    <xf numFmtId="49" fontId="40" fillId="14" borderId="24" xfId="0" applyNumberFormat="1" applyFont="1" applyFill="1" applyBorder="1" applyAlignment="1" applyProtection="1">
      <alignment horizontal="center" vertical="center"/>
    </xf>
    <xf numFmtId="49" fontId="40" fillId="14" borderId="15" xfId="0" applyNumberFormat="1" applyFont="1" applyFill="1" applyBorder="1" applyAlignment="1" applyProtection="1">
      <alignment horizontal="center" vertical="center"/>
    </xf>
    <xf numFmtId="49" fontId="40" fillId="14" borderId="9" xfId="0" applyNumberFormat="1" applyFont="1" applyFill="1" applyBorder="1" applyAlignment="1" applyProtection="1">
      <alignment horizontal="center" vertical="center"/>
    </xf>
    <xf numFmtId="0" fontId="43" fillId="12" borderId="27" xfId="0" applyFont="1" applyFill="1" applyBorder="1" applyAlignment="1">
      <alignment horizontal="left" vertical="center"/>
    </xf>
    <xf numFmtId="0" fontId="43" fillId="12" borderId="3" xfId="0" applyFont="1" applyFill="1" applyBorder="1" applyAlignment="1">
      <alignment horizontal="left" vertical="center"/>
    </xf>
    <xf numFmtId="0" fontId="43" fillId="12" borderId="28" xfId="0" applyFont="1" applyFill="1" applyBorder="1" applyAlignment="1">
      <alignment horizontal="left" vertical="center"/>
    </xf>
    <xf numFmtId="49" fontId="40" fillId="14" borderId="24" xfId="0" applyNumberFormat="1" applyFont="1" applyFill="1" applyBorder="1" applyAlignment="1" applyProtection="1">
      <alignment horizontal="left" wrapText="1"/>
    </xf>
    <xf numFmtId="49" fontId="40" fillId="14" borderId="15" xfId="0" applyNumberFormat="1" applyFont="1" applyFill="1" applyBorder="1" applyAlignment="1" applyProtection="1">
      <alignment horizontal="left" wrapText="1"/>
    </xf>
    <xf numFmtId="49" fontId="40" fillId="14" borderId="9" xfId="0" applyNumberFormat="1" applyFont="1" applyFill="1" applyBorder="1" applyAlignment="1" applyProtection="1">
      <alignment horizontal="left" wrapText="1"/>
    </xf>
    <xf numFmtId="0" fontId="24" fillId="6" borderId="2" xfId="0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44" xfId="7" applyNumberFormat="1" applyFont="1" applyFill="1" applyBorder="1" applyAlignment="1" applyProtection="1">
      <alignment horizontal="left" vertical="center" wrapText="1"/>
    </xf>
    <xf numFmtId="0" fontId="52" fillId="0" borderId="46" xfId="0" applyFont="1" applyBorder="1" applyAlignment="1">
      <alignment vertical="center" wrapText="1"/>
    </xf>
    <xf numFmtId="49" fontId="50" fillId="0" borderId="45" xfId="7" quotePrefix="1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9" fontId="50" fillId="0" borderId="45" xfId="7" applyFont="1" applyFill="1" applyBorder="1" applyAlignment="1" applyProtection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164" fontId="51" fillId="2" borderId="12" xfId="7" applyNumberFormat="1" applyFont="1" applyFill="1" applyBorder="1" applyAlignment="1" applyProtection="1">
      <alignment horizontal="center" vertical="center" wrapText="1"/>
    </xf>
    <xf numFmtId="0" fontId="54" fillId="2" borderId="13" xfId="5" applyFont="1" applyFill="1" applyBorder="1" applyAlignment="1">
      <alignment horizontal="center" vertical="center" wrapText="1"/>
    </xf>
    <xf numFmtId="4" fontId="51" fillId="4" borderId="12" xfId="0" applyNumberFormat="1" applyFont="1" applyFill="1" applyBorder="1" applyAlignment="1">
      <alignment vertical="center" wrapText="1"/>
    </xf>
    <xf numFmtId="0" fontId="55" fillId="4" borderId="13" xfId="0" applyFont="1" applyFill="1" applyBorder="1" applyAlignment="1">
      <alignment vertical="center" wrapText="1"/>
    </xf>
    <xf numFmtId="49" fontId="40" fillId="11" borderId="20" xfId="0" applyNumberFormat="1" applyFont="1" applyFill="1" applyBorder="1" applyAlignment="1" applyProtection="1">
      <alignment horizontal="left" wrapText="1"/>
    </xf>
    <xf numFmtId="0" fontId="40" fillId="11" borderId="8" xfId="0" applyFont="1" applyFill="1" applyBorder="1" applyAlignment="1"/>
    <xf numFmtId="0" fontId="44" fillId="0" borderId="34" xfId="0" applyNumberFormat="1" applyFont="1" applyFill="1" applyBorder="1" applyAlignment="1" applyProtection="1">
      <alignment vertical="top" wrapText="1"/>
    </xf>
    <xf numFmtId="0" fontId="44" fillId="0" borderId="36" xfId="0" applyNumberFormat="1" applyFont="1" applyFill="1" applyBorder="1" applyAlignment="1" applyProtection="1">
      <alignment vertical="top" wrapText="1"/>
    </xf>
    <xf numFmtId="0" fontId="46" fillId="0" borderId="35" xfId="0" applyNumberFormat="1" applyFont="1" applyFill="1" applyBorder="1" applyAlignment="1" applyProtection="1">
      <alignment vertical="top" wrapText="1"/>
    </xf>
    <xf numFmtId="0" fontId="46" fillId="0" borderId="37" xfId="0" applyNumberFormat="1" applyFont="1" applyFill="1" applyBorder="1" applyAlignment="1" applyProtection="1">
      <alignment vertical="top" wrapText="1"/>
    </xf>
    <xf numFmtId="0" fontId="44" fillId="0" borderId="38" xfId="0" applyNumberFormat="1" applyFont="1" applyFill="1" applyBorder="1" applyAlignment="1" applyProtection="1">
      <alignment vertical="top" wrapText="1"/>
    </xf>
    <xf numFmtId="0" fontId="44" fillId="0" borderId="40" xfId="0" applyNumberFormat="1" applyFont="1" applyFill="1" applyBorder="1" applyAlignment="1" applyProtection="1">
      <alignment vertical="top" wrapText="1"/>
    </xf>
    <xf numFmtId="0" fontId="46" fillId="0" borderId="39" xfId="0" applyNumberFormat="1" applyFont="1" applyFill="1" applyBorder="1" applyAlignment="1" applyProtection="1">
      <alignment vertical="top" wrapText="1"/>
    </xf>
    <xf numFmtId="0" fontId="46" fillId="0" borderId="41" xfId="0" applyNumberFormat="1" applyFont="1" applyFill="1" applyBorder="1" applyAlignment="1" applyProtection="1">
      <alignment vertical="top" wrapText="1"/>
    </xf>
    <xf numFmtId="0" fontId="44" fillId="0" borderId="42" xfId="0" applyNumberFormat="1" applyFont="1" applyFill="1" applyBorder="1" applyAlignment="1" applyProtection="1">
      <alignment vertical="top" wrapText="1"/>
    </xf>
    <xf numFmtId="0" fontId="46" fillId="0" borderId="43" xfId="0" applyNumberFormat="1" applyFont="1" applyFill="1" applyBorder="1" applyAlignment="1" applyProtection="1">
      <alignment vertical="top" wrapText="1"/>
    </xf>
  </cellXfs>
  <cellStyles count="18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5"/>
    <cellStyle name="Normal 3 3" xfId="17"/>
    <cellStyle name="Normal 4" xfId="7"/>
    <cellStyle name="Normal 5" xfId="8"/>
    <cellStyle name="Normal 6" xfId="9"/>
    <cellStyle name="Normal 7" xfId="14"/>
    <cellStyle name="Normal 8" xfId="16"/>
    <cellStyle name="Normal_Podaci" xfId="10"/>
    <cellStyle name="Normalno 2" xfId="11"/>
    <cellStyle name="Normalno 2 2" xfId="12"/>
    <cellStyle name="Obično" xfId="0" builtinId="0"/>
    <cellStyle name="Obično_List7" xfId="13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80" zoomScaleSheetLayoutView="80" workbookViewId="0">
      <selection activeCell="H12" sqref="H12"/>
    </sheetView>
  </sheetViews>
  <sheetFormatPr defaultColWidth="11.42578125" defaultRowHeight="12.75"/>
  <cols>
    <col min="1" max="2" width="4.28515625" style="170" customWidth="1"/>
    <col min="3" max="3" width="5.5703125" style="170" customWidth="1"/>
    <col min="4" max="4" width="5.28515625" style="197" customWidth="1"/>
    <col min="5" max="5" width="44.7109375" style="170" customWidth="1"/>
    <col min="6" max="6" width="15.85546875" style="170" bestFit="1" customWidth="1"/>
    <col min="7" max="7" width="17.28515625" style="170" customWidth="1"/>
    <col min="8" max="8" width="16.7109375" style="170" customWidth="1"/>
    <col min="9" max="9" width="11.42578125" style="170"/>
    <col min="10" max="10" width="16.28515625" style="170" bestFit="1" customWidth="1"/>
    <col min="11" max="11" width="21.7109375" style="170" bestFit="1" customWidth="1"/>
    <col min="12" max="16384" width="11.42578125" style="170"/>
  </cols>
  <sheetData>
    <row r="2" spans="1:10" ht="15">
      <c r="A2" s="238"/>
      <c r="B2" s="238"/>
      <c r="C2" s="238"/>
      <c r="D2" s="238"/>
      <c r="E2" s="238"/>
      <c r="F2" s="238"/>
      <c r="G2" s="238"/>
      <c r="H2" s="238"/>
    </row>
    <row r="3" spans="1:10" ht="48" customHeight="1">
      <c r="A3" s="239" t="s">
        <v>401</v>
      </c>
      <c r="B3" s="239"/>
      <c r="C3" s="239"/>
      <c r="D3" s="239"/>
      <c r="E3" s="239"/>
      <c r="F3" s="239"/>
      <c r="G3" s="239"/>
      <c r="H3" s="239"/>
    </row>
    <row r="4" spans="1:10" s="171" customFormat="1" ht="26.25" customHeight="1">
      <c r="A4" s="239" t="s">
        <v>14</v>
      </c>
      <c r="B4" s="239"/>
      <c r="C4" s="239"/>
      <c r="D4" s="239"/>
      <c r="E4" s="239"/>
      <c r="F4" s="239"/>
      <c r="G4" s="240"/>
      <c r="H4" s="240"/>
    </row>
    <row r="5" spans="1:10" ht="15.75" customHeight="1">
      <c r="A5" s="172"/>
      <c r="B5" s="173"/>
      <c r="C5" s="173"/>
      <c r="D5" s="173"/>
      <c r="E5" s="173"/>
    </row>
    <row r="6" spans="1:10" ht="27.75" customHeight="1">
      <c r="A6" s="174"/>
      <c r="B6" s="175"/>
      <c r="C6" s="175"/>
      <c r="D6" s="176"/>
      <c r="E6" s="177"/>
      <c r="F6" s="178" t="s">
        <v>402</v>
      </c>
      <c r="G6" s="178" t="s">
        <v>403</v>
      </c>
      <c r="H6" s="179" t="s">
        <v>404</v>
      </c>
      <c r="I6" s="180"/>
    </row>
    <row r="7" spans="1:10" ht="27.75" customHeight="1">
      <c r="A7" s="241" t="s">
        <v>13</v>
      </c>
      <c r="B7" s="233"/>
      <c r="C7" s="233"/>
      <c r="D7" s="233"/>
      <c r="E7" s="242"/>
      <c r="F7" s="181">
        <f>+F8+F9</f>
        <v>8878492</v>
      </c>
      <c r="G7" s="181">
        <f>G8+G9</f>
        <v>8923550</v>
      </c>
      <c r="H7" s="181">
        <f>+H8+H9</f>
        <v>8969492</v>
      </c>
      <c r="I7" s="182"/>
    </row>
    <row r="8" spans="1:10" ht="22.5" customHeight="1">
      <c r="A8" s="230" t="s">
        <v>12</v>
      </c>
      <c r="B8" s="231"/>
      <c r="C8" s="231"/>
      <c r="D8" s="231"/>
      <c r="E8" s="243"/>
      <c r="F8" s="183">
        <v>8875000</v>
      </c>
      <c r="G8" s="183">
        <v>8920058</v>
      </c>
      <c r="H8" s="183">
        <v>8966000</v>
      </c>
    </row>
    <row r="9" spans="1:10" ht="22.5" customHeight="1">
      <c r="A9" s="244" t="s">
        <v>11</v>
      </c>
      <c r="B9" s="243"/>
      <c r="C9" s="243"/>
      <c r="D9" s="243"/>
      <c r="E9" s="243"/>
      <c r="F9" s="183">
        <v>3492</v>
      </c>
      <c r="G9" s="183">
        <v>3492</v>
      </c>
      <c r="H9" s="183">
        <v>3492</v>
      </c>
    </row>
    <row r="10" spans="1:10" ht="22.5" customHeight="1">
      <c r="A10" s="184" t="s">
        <v>10</v>
      </c>
      <c r="B10" s="185"/>
      <c r="C10" s="185"/>
      <c r="D10" s="185"/>
      <c r="E10" s="185"/>
      <c r="F10" s="181">
        <f>+F11+F12</f>
        <v>8864492</v>
      </c>
      <c r="G10" s="181">
        <f>+G11+G12</f>
        <v>8909550</v>
      </c>
      <c r="H10" s="181">
        <f>+H11+H12</f>
        <v>8955492</v>
      </c>
    </row>
    <row r="11" spans="1:10" ht="22.5" customHeight="1">
      <c r="A11" s="234" t="s">
        <v>9</v>
      </c>
      <c r="B11" s="231"/>
      <c r="C11" s="231"/>
      <c r="D11" s="231"/>
      <c r="E11" s="245"/>
      <c r="F11" s="183">
        <v>8861000</v>
      </c>
      <c r="G11" s="183">
        <v>8906058</v>
      </c>
      <c r="H11" s="186">
        <v>8952000</v>
      </c>
      <c r="I11" s="187"/>
      <c r="J11" s="187"/>
    </row>
    <row r="12" spans="1:10" ht="22.5" customHeight="1">
      <c r="A12" s="246" t="s">
        <v>8</v>
      </c>
      <c r="B12" s="243"/>
      <c r="C12" s="243"/>
      <c r="D12" s="243"/>
      <c r="E12" s="243"/>
      <c r="F12" s="188">
        <v>3492</v>
      </c>
      <c r="G12" s="188">
        <v>3492</v>
      </c>
      <c r="H12" s="186">
        <v>3492</v>
      </c>
      <c r="I12" s="187"/>
      <c r="J12" s="187"/>
    </row>
    <row r="13" spans="1:10" ht="22.5" customHeight="1">
      <c r="A13" s="232" t="s">
        <v>7</v>
      </c>
      <c r="B13" s="233"/>
      <c r="C13" s="233"/>
      <c r="D13" s="233"/>
      <c r="E13" s="233"/>
      <c r="F13" s="189">
        <f>+F7-F10</f>
        <v>14000</v>
      </c>
      <c r="G13" s="189">
        <f>+G7-G10</f>
        <v>14000</v>
      </c>
      <c r="H13" s="189">
        <f>+H7-H10</f>
        <v>14000</v>
      </c>
      <c r="J13" s="187"/>
    </row>
    <row r="14" spans="1:10" ht="25.5" customHeight="1">
      <c r="A14" s="239"/>
      <c r="B14" s="228"/>
      <c r="C14" s="228"/>
      <c r="D14" s="228"/>
      <c r="E14" s="228"/>
      <c r="F14" s="229"/>
      <c r="G14" s="229"/>
      <c r="H14" s="229"/>
    </row>
    <row r="15" spans="1:10" ht="27.75" customHeight="1">
      <c r="A15" s="174"/>
      <c r="B15" s="175"/>
      <c r="C15" s="175"/>
      <c r="D15" s="176"/>
      <c r="E15" s="177"/>
      <c r="F15" s="178" t="s">
        <v>402</v>
      </c>
      <c r="G15" s="178" t="s">
        <v>403</v>
      </c>
      <c r="H15" s="179" t="s">
        <v>404</v>
      </c>
      <c r="J15" s="187"/>
    </row>
    <row r="16" spans="1:10" ht="30.75" customHeight="1">
      <c r="A16" s="247" t="s">
        <v>6</v>
      </c>
      <c r="B16" s="248"/>
      <c r="C16" s="248"/>
      <c r="D16" s="248"/>
      <c r="E16" s="249"/>
      <c r="F16" s="190"/>
      <c r="G16" s="190"/>
      <c r="H16" s="191"/>
      <c r="J16" s="187"/>
    </row>
    <row r="17" spans="1:11" ht="34.5" customHeight="1">
      <c r="A17" s="235" t="s">
        <v>5</v>
      </c>
      <c r="B17" s="236"/>
      <c r="C17" s="236"/>
      <c r="D17" s="236"/>
      <c r="E17" s="237"/>
      <c r="F17" s="192"/>
      <c r="G17" s="192"/>
      <c r="H17" s="189"/>
      <c r="J17" s="187"/>
    </row>
    <row r="18" spans="1:11" s="193" customFormat="1" ht="25.5" customHeight="1">
      <c r="A18" s="227"/>
      <c r="B18" s="228"/>
      <c r="C18" s="228"/>
      <c r="D18" s="228"/>
      <c r="E18" s="228"/>
      <c r="F18" s="229"/>
      <c r="G18" s="229"/>
      <c r="H18" s="229"/>
      <c r="J18" s="194"/>
    </row>
    <row r="19" spans="1:11" s="193" customFormat="1" ht="27.75" customHeight="1">
      <c r="A19" s="174"/>
      <c r="B19" s="175"/>
      <c r="C19" s="175"/>
      <c r="D19" s="176"/>
      <c r="E19" s="177"/>
      <c r="F19" s="178" t="s">
        <v>402</v>
      </c>
      <c r="G19" s="178" t="s">
        <v>403</v>
      </c>
      <c r="H19" s="179" t="s">
        <v>404</v>
      </c>
      <c r="J19" s="194"/>
      <c r="K19" s="194"/>
    </row>
    <row r="20" spans="1:11" s="193" customFormat="1" ht="22.5" customHeight="1">
      <c r="A20" s="230" t="s">
        <v>4</v>
      </c>
      <c r="B20" s="231"/>
      <c r="C20" s="231"/>
      <c r="D20" s="231"/>
      <c r="E20" s="231"/>
      <c r="F20" s="188"/>
      <c r="G20" s="188"/>
      <c r="H20" s="188"/>
      <c r="J20" s="194"/>
    </row>
    <row r="21" spans="1:11" s="193" customFormat="1" ht="33.75" customHeight="1">
      <c r="A21" s="230" t="s">
        <v>3</v>
      </c>
      <c r="B21" s="231"/>
      <c r="C21" s="231"/>
      <c r="D21" s="231"/>
      <c r="E21" s="231"/>
      <c r="F21" s="188"/>
      <c r="G21" s="188"/>
      <c r="H21" s="188"/>
    </row>
    <row r="22" spans="1:11" s="193" customFormat="1" ht="22.5" customHeight="1">
      <c r="A22" s="232" t="s">
        <v>2</v>
      </c>
      <c r="B22" s="233"/>
      <c r="C22" s="233"/>
      <c r="D22" s="233"/>
      <c r="E22" s="233"/>
      <c r="F22" s="181">
        <f>F20-F21</f>
        <v>0</v>
      </c>
      <c r="G22" s="181">
        <f>G20-G21</f>
        <v>0</v>
      </c>
      <c r="H22" s="181">
        <f>H20-H21</f>
        <v>0</v>
      </c>
      <c r="J22" s="195"/>
      <c r="K22" s="194"/>
    </row>
    <row r="23" spans="1:11" s="193" customFormat="1" ht="25.5" customHeight="1">
      <c r="A23" s="227"/>
      <c r="B23" s="228"/>
      <c r="C23" s="228"/>
      <c r="D23" s="228"/>
      <c r="E23" s="228"/>
      <c r="F23" s="229"/>
      <c r="G23" s="229"/>
      <c r="H23" s="229"/>
    </row>
    <row r="24" spans="1:11" s="193" customFormat="1" ht="22.5" customHeight="1">
      <c r="A24" s="234" t="s">
        <v>1</v>
      </c>
      <c r="B24" s="231"/>
      <c r="C24" s="231"/>
      <c r="D24" s="231"/>
      <c r="E24" s="231"/>
      <c r="F24" s="188" t="s">
        <v>436</v>
      </c>
      <c r="G24" s="188" t="s">
        <v>436</v>
      </c>
      <c r="H24" s="188" t="s">
        <v>436</v>
      </c>
    </row>
    <row r="25" spans="1:11" s="193" customFormat="1" ht="18" customHeight="1">
      <c r="A25" s="196"/>
      <c r="B25" s="173"/>
      <c r="C25" s="173"/>
      <c r="D25" s="173"/>
      <c r="E25" s="173"/>
    </row>
    <row r="26" spans="1:11" ht="42" customHeight="1">
      <c r="A26" s="225" t="s">
        <v>0</v>
      </c>
      <c r="B26" s="226"/>
      <c r="C26" s="226"/>
      <c r="D26" s="226"/>
      <c r="E26" s="226"/>
      <c r="F26" s="226"/>
      <c r="G26" s="226"/>
      <c r="H26" s="226"/>
    </row>
    <row r="27" spans="1:11">
      <c r="E27" s="198"/>
    </row>
    <row r="31" spans="1:11">
      <c r="F31" s="187"/>
      <c r="G31" s="187"/>
      <c r="H31" s="187"/>
    </row>
    <row r="32" spans="1:11">
      <c r="F32" s="187"/>
      <c r="G32" s="187"/>
      <c r="H32" s="187"/>
    </row>
    <row r="33" spans="5:8">
      <c r="E33" s="199"/>
      <c r="F33" s="200"/>
      <c r="G33" s="200"/>
      <c r="H33" s="200"/>
    </row>
    <row r="34" spans="5:8">
      <c r="E34" s="199"/>
      <c r="F34" s="187"/>
      <c r="G34" s="187"/>
      <c r="H34" s="187"/>
    </row>
    <row r="35" spans="5:8">
      <c r="E35" s="199"/>
      <c r="F35" s="187"/>
      <c r="G35" s="187"/>
      <c r="H35" s="187"/>
    </row>
    <row r="36" spans="5:8">
      <c r="E36" s="199"/>
      <c r="F36" s="187"/>
      <c r="G36" s="187"/>
      <c r="H36" s="187"/>
    </row>
    <row r="37" spans="5:8">
      <c r="E37" s="199"/>
      <c r="F37" s="187"/>
      <c r="G37" s="187"/>
      <c r="H37" s="187"/>
    </row>
    <row r="38" spans="5:8">
      <c r="E38" s="199"/>
    </row>
    <row r="43" spans="5:8">
      <c r="F43" s="187"/>
    </row>
    <row r="44" spans="5:8">
      <c r="F44" s="187"/>
    </row>
    <row r="45" spans="5:8">
      <c r="F45" s="187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5"/>
  <sheetViews>
    <sheetView tabSelected="1" view="pageBreakPreview" zoomScaleSheetLayoutView="100" workbookViewId="0">
      <selection activeCell="E138" sqref="E138"/>
    </sheetView>
  </sheetViews>
  <sheetFormatPr defaultRowHeight="12.75"/>
  <cols>
    <col min="1" max="1" width="3.140625" style="1" customWidth="1"/>
    <col min="2" max="2" width="8.140625" style="5" customWidth="1"/>
    <col min="3" max="3" width="54.28515625" style="5" customWidth="1"/>
    <col min="4" max="4" width="8.85546875" style="5" customWidth="1"/>
    <col min="5" max="6" width="17.28515625" style="5" customWidth="1"/>
    <col min="7" max="7" width="17.5703125" style="5" customWidth="1"/>
    <col min="8" max="8" width="11.7109375" style="5" bestFit="1" customWidth="1"/>
    <col min="9" max="9" width="9.140625" style="5"/>
    <col min="10" max="10" width="12.7109375" style="5" bestFit="1" customWidth="1"/>
    <col min="11" max="16384" width="9.140625" style="5"/>
  </cols>
  <sheetData>
    <row r="1" spans="1:7">
      <c r="B1" s="2"/>
      <c r="C1" s="3"/>
      <c r="D1" s="3"/>
      <c r="E1" s="4"/>
      <c r="F1" s="4"/>
      <c r="G1" s="4" t="s">
        <v>15</v>
      </c>
    </row>
    <row r="2" spans="1:7">
      <c r="B2" s="6" t="s">
        <v>16</v>
      </c>
      <c r="C2" s="3"/>
      <c r="D2" s="3" t="s">
        <v>433</v>
      </c>
      <c r="E2" s="7"/>
      <c r="F2" s="7"/>
      <c r="G2" s="7"/>
    </row>
    <row r="3" spans="1:7">
      <c r="B3" s="3"/>
      <c r="C3" s="3"/>
      <c r="D3" s="3"/>
      <c r="E3" s="7"/>
      <c r="F3" s="7"/>
      <c r="G3" s="7"/>
    </row>
    <row r="4" spans="1:7" ht="15.75">
      <c r="B4" s="252" t="s">
        <v>405</v>
      </c>
      <c r="C4" s="252"/>
      <c r="D4" s="252"/>
      <c r="E4" s="252"/>
      <c r="F4" s="252"/>
      <c r="G4" s="253"/>
    </row>
    <row r="5" spans="1:7" ht="15.75">
      <c r="B5" s="252"/>
      <c r="C5" s="252"/>
      <c r="D5" s="252"/>
      <c r="E5" s="252"/>
      <c r="F5" s="252"/>
      <c r="G5" s="253"/>
    </row>
    <row r="6" spans="1:7" ht="20.45" customHeight="1">
      <c r="B6" s="254" t="s">
        <v>17</v>
      </c>
      <c r="C6" s="255"/>
      <c r="D6" s="255"/>
      <c r="E6" s="255"/>
      <c r="F6" s="255"/>
      <c r="G6" s="255"/>
    </row>
    <row r="7" spans="1:7" ht="38.25">
      <c r="B7" s="8" t="s">
        <v>18</v>
      </c>
      <c r="C7" s="8" t="s">
        <v>19</v>
      </c>
      <c r="D7" s="169" t="s">
        <v>400</v>
      </c>
      <c r="E7" s="8" t="s">
        <v>20</v>
      </c>
      <c r="F7" s="8" t="s">
        <v>21</v>
      </c>
      <c r="G7" s="8" t="s">
        <v>406</v>
      </c>
    </row>
    <row r="8" spans="1:7" ht="24" customHeight="1">
      <c r="B8" s="167">
        <v>6</v>
      </c>
      <c r="C8" s="9" t="s">
        <v>22</v>
      </c>
      <c r="D8" s="9"/>
      <c r="E8" s="10">
        <f>E9+E33+E62+E72+E82+E79</f>
        <v>6788000</v>
      </c>
      <c r="F8" s="10">
        <f>F9+F33+F62+F72+F82+F79</f>
        <v>6799000</v>
      </c>
      <c r="G8" s="10">
        <f>G9+G33+G62+G72+G82+G79</f>
        <v>6812000</v>
      </c>
    </row>
    <row r="9" spans="1:7" ht="24" customHeight="1">
      <c r="A9" s="11" t="s">
        <v>23</v>
      </c>
      <c r="B9" s="167">
        <v>63</v>
      </c>
      <c r="C9" s="9" t="s">
        <v>24</v>
      </c>
      <c r="D9" s="9"/>
      <c r="E9" s="10">
        <f>E10+E13+E18+E21+E24+E27+E30</f>
        <v>5800000</v>
      </c>
      <c r="F9" s="10">
        <f>F10+F13+F18+F21+F24+F27+F30</f>
        <v>5800000</v>
      </c>
      <c r="G9" s="10">
        <f>G10+G13+G18+G21+G24+G27+G30</f>
        <v>5800000</v>
      </c>
    </row>
    <row r="10" spans="1:7" ht="24" customHeight="1">
      <c r="B10" s="12">
        <v>631</v>
      </c>
      <c r="C10" s="13" t="s">
        <v>25</v>
      </c>
      <c r="D10" s="13"/>
      <c r="E10" s="10">
        <f>E11+E12</f>
        <v>0</v>
      </c>
      <c r="F10" s="10">
        <f>F11+F12</f>
        <v>0</v>
      </c>
      <c r="G10" s="10">
        <f>G11+G12</f>
        <v>0</v>
      </c>
    </row>
    <row r="11" spans="1:7" ht="24" customHeight="1">
      <c r="B11" s="12">
        <v>6311</v>
      </c>
      <c r="C11" s="13" t="s">
        <v>26</v>
      </c>
      <c r="D11" s="13"/>
      <c r="E11" s="14"/>
      <c r="F11" s="14"/>
      <c r="G11" s="14"/>
    </row>
    <row r="12" spans="1:7" ht="24" customHeight="1">
      <c r="B12" s="12">
        <v>6312</v>
      </c>
      <c r="C12" s="13" t="s">
        <v>27</v>
      </c>
      <c r="D12" s="13"/>
      <c r="E12" s="14"/>
      <c r="F12" s="14"/>
      <c r="G12" s="14"/>
    </row>
    <row r="13" spans="1:7" ht="24" customHeight="1">
      <c r="B13" s="12">
        <v>632</v>
      </c>
      <c r="C13" s="13" t="s">
        <v>28</v>
      </c>
      <c r="D13" s="13"/>
      <c r="E13" s="10">
        <f>SUM(E14:E17)</f>
        <v>0</v>
      </c>
      <c r="F13" s="10">
        <f>SUM(F14:F17)</f>
        <v>0</v>
      </c>
      <c r="G13" s="10">
        <f>SUM(G14:G17)</f>
        <v>0</v>
      </c>
    </row>
    <row r="14" spans="1:7" ht="24" customHeight="1">
      <c r="B14" s="12">
        <v>6321</v>
      </c>
      <c r="C14" s="13" t="s">
        <v>29</v>
      </c>
      <c r="D14" s="13"/>
      <c r="E14" s="14"/>
      <c r="F14" s="14"/>
      <c r="G14" s="14"/>
    </row>
    <row r="15" spans="1:7" ht="24" customHeight="1">
      <c r="B15" s="12">
        <v>6322</v>
      </c>
      <c r="C15" s="13" t="s">
        <v>30</v>
      </c>
      <c r="D15" s="13"/>
      <c r="E15" s="14"/>
      <c r="F15" s="14"/>
      <c r="G15" s="14"/>
    </row>
    <row r="16" spans="1:7" ht="24" customHeight="1">
      <c r="B16" s="12">
        <v>6323</v>
      </c>
      <c r="C16" s="13" t="s">
        <v>31</v>
      </c>
      <c r="D16" s="13" t="s">
        <v>407</v>
      </c>
      <c r="E16" s="14"/>
      <c r="F16" s="14"/>
      <c r="G16" s="14"/>
    </row>
    <row r="17" spans="2:7" ht="24" customHeight="1">
      <c r="B17" s="12">
        <v>6324</v>
      </c>
      <c r="C17" s="13" t="s">
        <v>32</v>
      </c>
      <c r="D17" s="13" t="s">
        <v>407</v>
      </c>
      <c r="E17" s="14"/>
      <c r="F17" s="14"/>
      <c r="G17" s="14"/>
    </row>
    <row r="18" spans="2:7" ht="24" customHeight="1">
      <c r="B18" s="12">
        <v>633</v>
      </c>
      <c r="C18" s="13" t="s">
        <v>33</v>
      </c>
      <c r="D18" s="13"/>
      <c r="E18" s="10">
        <f>SUM(E19:E20)</f>
        <v>0</v>
      </c>
      <c r="F18" s="10">
        <f>SUM(F19:F20)</f>
        <v>0</v>
      </c>
      <c r="G18" s="10">
        <f>SUM(G19:G20)</f>
        <v>0</v>
      </c>
    </row>
    <row r="19" spans="2:7" ht="24" customHeight="1">
      <c r="B19" s="12">
        <v>6331</v>
      </c>
      <c r="C19" s="13" t="s">
        <v>34</v>
      </c>
      <c r="D19" s="13" t="s">
        <v>408</v>
      </c>
      <c r="E19" s="14"/>
      <c r="F19" s="14"/>
      <c r="G19" s="14"/>
    </row>
    <row r="20" spans="2:7" ht="24" customHeight="1">
      <c r="B20" s="12">
        <v>6332</v>
      </c>
      <c r="C20" s="13" t="s">
        <v>35</v>
      </c>
      <c r="D20" s="13" t="s">
        <v>408</v>
      </c>
      <c r="E20" s="14"/>
      <c r="F20" s="14"/>
      <c r="G20" s="14"/>
    </row>
    <row r="21" spans="2:7" ht="24" customHeight="1">
      <c r="B21" s="12">
        <v>634</v>
      </c>
      <c r="C21" s="13" t="s">
        <v>36</v>
      </c>
      <c r="D21" s="13"/>
      <c r="E21" s="10">
        <f>SUM(E22:E23)</f>
        <v>0</v>
      </c>
      <c r="F21" s="10">
        <f>SUM(F22:F23)</f>
        <v>0</v>
      </c>
      <c r="G21" s="10">
        <f>SUM(G22:G23)</f>
        <v>0</v>
      </c>
    </row>
    <row r="22" spans="2:7" ht="24" customHeight="1">
      <c r="B22" s="12">
        <v>6341</v>
      </c>
      <c r="C22" s="13" t="s">
        <v>37</v>
      </c>
      <c r="D22" s="13" t="s">
        <v>408</v>
      </c>
      <c r="E22" s="14"/>
      <c r="F22" s="14"/>
      <c r="G22" s="14"/>
    </row>
    <row r="23" spans="2:7" ht="24" customHeight="1">
      <c r="B23" s="12">
        <v>6342</v>
      </c>
      <c r="C23" s="13" t="s">
        <v>38</v>
      </c>
      <c r="D23" s="13" t="s">
        <v>408</v>
      </c>
      <c r="E23" s="14"/>
      <c r="F23" s="14"/>
      <c r="G23" s="14"/>
    </row>
    <row r="24" spans="2:7" ht="24" customHeight="1">
      <c r="B24" s="12">
        <v>635</v>
      </c>
      <c r="C24" s="13" t="s">
        <v>39</v>
      </c>
      <c r="D24" s="13"/>
      <c r="E24" s="10">
        <f>SUM(E25:E26)</f>
        <v>0</v>
      </c>
      <c r="F24" s="10">
        <f>SUM(F25:F26)</f>
        <v>0</v>
      </c>
      <c r="G24" s="10">
        <f>SUM(G25:G26)</f>
        <v>0</v>
      </c>
    </row>
    <row r="25" spans="2:7" ht="24" customHeight="1">
      <c r="B25" s="12">
        <v>6351</v>
      </c>
      <c r="C25" s="13" t="s">
        <v>40</v>
      </c>
      <c r="D25" s="13" t="s">
        <v>408</v>
      </c>
      <c r="E25" s="14"/>
      <c r="F25" s="14"/>
      <c r="G25" s="14"/>
    </row>
    <row r="26" spans="2:7" ht="24" customHeight="1">
      <c r="B26" s="12">
        <v>6352</v>
      </c>
      <c r="C26" s="13" t="s">
        <v>41</v>
      </c>
      <c r="D26" s="13" t="s">
        <v>408</v>
      </c>
      <c r="E26" s="14"/>
      <c r="F26" s="14"/>
      <c r="G26" s="14"/>
    </row>
    <row r="27" spans="2:7" ht="24" customHeight="1">
      <c r="B27" s="167" t="s">
        <v>42</v>
      </c>
      <c r="C27" s="15" t="s">
        <v>43</v>
      </c>
      <c r="D27" s="15"/>
      <c r="E27" s="10">
        <f>SUM(E28:E29)</f>
        <v>5800000</v>
      </c>
      <c r="F27" s="10">
        <f>SUM(F28:F29)</f>
        <v>5800000</v>
      </c>
      <c r="G27" s="10">
        <f>SUM(G28:G29)</f>
        <v>5800000</v>
      </c>
    </row>
    <row r="28" spans="2:7" ht="24" customHeight="1">
      <c r="B28" s="12" t="s">
        <v>44</v>
      </c>
      <c r="C28" s="13" t="s">
        <v>45</v>
      </c>
      <c r="D28" s="13" t="s">
        <v>408</v>
      </c>
      <c r="E28" s="14"/>
      <c r="F28" s="14"/>
      <c r="G28" s="14"/>
    </row>
    <row r="29" spans="2:7" ht="24" customHeight="1">
      <c r="B29" s="12" t="s">
        <v>46</v>
      </c>
      <c r="C29" s="13" t="s">
        <v>47</v>
      </c>
      <c r="D29" s="13" t="s">
        <v>408</v>
      </c>
      <c r="E29" s="14">
        <v>5800000</v>
      </c>
      <c r="F29" s="14">
        <v>5800000</v>
      </c>
      <c r="G29" s="14">
        <v>5800000</v>
      </c>
    </row>
    <row r="30" spans="2:7" ht="24" customHeight="1">
      <c r="B30" s="12" t="s">
        <v>48</v>
      </c>
      <c r="C30" s="13" t="s">
        <v>49</v>
      </c>
      <c r="D30" s="13"/>
      <c r="E30" s="10">
        <f>SUM(E31:E32)</f>
        <v>0</v>
      </c>
      <c r="F30" s="10">
        <f>SUM(F31:F32)</f>
        <v>0</v>
      </c>
      <c r="G30" s="10">
        <f>SUM(G31:G32)</f>
        <v>0</v>
      </c>
    </row>
    <row r="31" spans="2:7" ht="24" customHeight="1">
      <c r="B31" s="12" t="s">
        <v>50</v>
      </c>
      <c r="C31" s="13" t="s">
        <v>51</v>
      </c>
      <c r="D31" s="13" t="s">
        <v>409</v>
      </c>
      <c r="E31" s="14"/>
      <c r="F31" s="14"/>
      <c r="G31" s="14"/>
    </row>
    <row r="32" spans="2:7" ht="24" customHeight="1">
      <c r="B32" s="12" t="s">
        <v>52</v>
      </c>
      <c r="C32" s="13" t="s">
        <v>53</v>
      </c>
      <c r="D32" s="13" t="s">
        <v>409</v>
      </c>
      <c r="E32" s="14"/>
      <c r="F32" s="14"/>
      <c r="G32" s="14"/>
    </row>
    <row r="33" spans="1:7" ht="24" customHeight="1">
      <c r="A33" s="11" t="s">
        <v>54</v>
      </c>
      <c r="B33" s="167">
        <v>64</v>
      </c>
      <c r="C33" s="9" t="s">
        <v>55</v>
      </c>
      <c r="D33" s="9"/>
      <c r="E33" s="10">
        <f>E34+E42+E47+E55</f>
        <v>0</v>
      </c>
      <c r="F33" s="10">
        <f>F34+F42+F47+F55</f>
        <v>0</v>
      </c>
      <c r="G33" s="10">
        <f>G34+G42+G47+G55</f>
        <v>0</v>
      </c>
    </row>
    <row r="34" spans="1:7" ht="24" customHeight="1">
      <c r="B34" s="12">
        <v>641</v>
      </c>
      <c r="C34" s="13" t="s">
        <v>56</v>
      </c>
      <c r="D34" s="13"/>
      <c r="E34" s="10">
        <f>SUM(E35:E41)</f>
        <v>0</v>
      </c>
      <c r="F34" s="10">
        <f>SUM(F35:F41)</f>
        <v>0</v>
      </c>
      <c r="G34" s="10">
        <f>SUM(G35:G41)</f>
        <v>0</v>
      </c>
    </row>
    <row r="35" spans="1:7" ht="24" customHeight="1">
      <c r="B35" s="12">
        <v>6412</v>
      </c>
      <c r="C35" s="13" t="s">
        <v>57</v>
      </c>
      <c r="D35" s="13"/>
      <c r="E35" s="14"/>
      <c r="F35" s="14"/>
      <c r="G35" s="14"/>
    </row>
    <row r="36" spans="1:7" ht="24" customHeight="1">
      <c r="B36" s="12">
        <v>6413</v>
      </c>
      <c r="C36" s="13" t="s">
        <v>58</v>
      </c>
      <c r="D36" s="13" t="s">
        <v>248</v>
      </c>
      <c r="E36" s="14"/>
      <c r="F36" s="14"/>
      <c r="G36" s="14"/>
    </row>
    <row r="37" spans="1:7" ht="24" customHeight="1">
      <c r="B37" s="12">
        <v>6414</v>
      </c>
      <c r="C37" s="13" t="s">
        <v>59</v>
      </c>
      <c r="D37" s="13" t="s">
        <v>248</v>
      </c>
      <c r="E37" s="14"/>
      <c r="F37" s="14"/>
      <c r="G37" s="14"/>
    </row>
    <row r="38" spans="1:7" ht="24" customHeight="1">
      <c r="B38" s="12">
        <v>6415</v>
      </c>
      <c r="C38" s="13" t="s">
        <v>60</v>
      </c>
      <c r="D38" s="13" t="s">
        <v>248</v>
      </c>
      <c r="E38" s="14"/>
      <c r="F38" s="14"/>
      <c r="G38" s="14"/>
    </row>
    <row r="39" spans="1:7" ht="24" customHeight="1">
      <c r="B39" s="12">
        <v>6416</v>
      </c>
      <c r="C39" s="13" t="s">
        <v>61</v>
      </c>
      <c r="D39" s="13" t="s">
        <v>248</v>
      </c>
      <c r="E39" s="14"/>
      <c r="F39" s="14"/>
      <c r="G39" s="14"/>
    </row>
    <row r="40" spans="1:7" ht="24" customHeight="1">
      <c r="B40" s="12">
        <v>6417</v>
      </c>
      <c r="C40" s="13" t="s">
        <v>62</v>
      </c>
      <c r="D40" s="13" t="s">
        <v>248</v>
      </c>
      <c r="E40" s="14"/>
      <c r="F40" s="14"/>
      <c r="G40" s="14"/>
    </row>
    <row r="41" spans="1:7" ht="24" customHeight="1">
      <c r="B41" s="12">
        <v>6419</v>
      </c>
      <c r="C41" s="13" t="s">
        <v>63</v>
      </c>
      <c r="D41" s="13"/>
      <c r="E41" s="14"/>
      <c r="F41" s="14"/>
      <c r="G41" s="14"/>
    </row>
    <row r="42" spans="1:7" ht="24" customHeight="1">
      <c r="B42" s="12">
        <v>642</v>
      </c>
      <c r="C42" s="13" t="s">
        <v>64</v>
      </c>
      <c r="D42" s="13"/>
      <c r="E42" s="10">
        <f>SUM(E43:E46)</f>
        <v>0</v>
      </c>
      <c r="F42" s="10">
        <f>SUM(F43:F46)</f>
        <v>0</v>
      </c>
      <c r="G42" s="10">
        <f>SUM(G43:G46)</f>
        <v>0</v>
      </c>
    </row>
    <row r="43" spans="1:7" ht="24" customHeight="1">
      <c r="B43" s="12">
        <v>6422</v>
      </c>
      <c r="C43" s="13" t="s">
        <v>65</v>
      </c>
      <c r="D43" s="13" t="s">
        <v>248</v>
      </c>
      <c r="E43" s="14"/>
      <c r="F43" s="14"/>
      <c r="G43" s="14"/>
    </row>
    <row r="44" spans="1:7" ht="24" customHeight="1">
      <c r="B44" s="12">
        <v>6423</v>
      </c>
      <c r="C44" s="13" t="s">
        <v>66</v>
      </c>
      <c r="D44" s="13" t="s">
        <v>335</v>
      </c>
      <c r="E44" s="14"/>
      <c r="F44" s="14"/>
      <c r="G44" s="14"/>
    </row>
    <row r="45" spans="1:7" ht="24" customHeight="1">
      <c r="B45" s="12" t="s">
        <v>67</v>
      </c>
      <c r="C45" s="13" t="s">
        <v>68</v>
      </c>
      <c r="D45" s="13"/>
      <c r="E45" s="14"/>
      <c r="F45" s="14"/>
      <c r="G45" s="14"/>
    </row>
    <row r="46" spans="1:7" ht="24" customHeight="1">
      <c r="B46" s="12">
        <v>6429</v>
      </c>
      <c r="C46" s="13" t="s">
        <v>69</v>
      </c>
      <c r="D46" s="13" t="s">
        <v>335</v>
      </c>
      <c r="E46" s="14"/>
      <c r="F46" s="14"/>
      <c r="G46" s="14"/>
    </row>
    <row r="47" spans="1:7" ht="24" customHeight="1">
      <c r="B47" s="12">
        <v>643</v>
      </c>
      <c r="C47" s="13" t="s">
        <v>70</v>
      </c>
      <c r="D47" s="13"/>
      <c r="E47" s="10">
        <f>SUM(E48:E54)</f>
        <v>0</v>
      </c>
      <c r="F47" s="10">
        <f>SUM(F48:F54)</f>
        <v>0</v>
      </c>
      <c r="G47" s="10">
        <f>SUM(G48:G54)</f>
        <v>0</v>
      </c>
    </row>
    <row r="48" spans="1:7" ht="24" customHeight="1">
      <c r="B48" s="12">
        <v>6431</v>
      </c>
      <c r="C48" s="13" t="s">
        <v>71</v>
      </c>
      <c r="D48" s="13"/>
      <c r="E48" s="14"/>
      <c r="F48" s="14"/>
      <c r="G48" s="14"/>
    </row>
    <row r="49" spans="1:7" ht="24" customHeight="1">
      <c r="B49" s="12">
        <v>6432</v>
      </c>
      <c r="C49" s="16" t="s">
        <v>72</v>
      </c>
      <c r="D49" s="16" t="s">
        <v>248</v>
      </c>
      <c r="E49" s="14"/>
      <c r="F49" s="14"/>
      <c r="G49" s="14"/>
    </row>
    <row r="50" spans="1:7" ht="24" customHeight="1">
      <c r="B50" s="12">
        <v>6433</v>
      </c>
      <c r="C50" s="16" t="s">
        <v>73</v>
      </c>
      <c r="D50" s="16"/>
      <c r="E50" s="14"/>
      <c r="F50" s="14"/>
      <c r="G50" s="14"/>
    </row>
    <row r="51" spans="1:7" ht="24" customHeight="1">
      <c r="B51" s="12">
        <v>6434</v>
      </c>
      <c r="C51" s="13" t="s">
        <v>74</v>
      </c>
      <c r="D51" s="13" t="s">
        <v>248</v>
      </c>
      <c r="E51" s="14"/>
      <c r="F51" s="14"/>
      <c r="G51" s="14"/>
    </row>
    <row r="52" spans="1:7" ht="24" customHeight="1">
      <c r="B52" s="12">
        <v>6435</v>
      </c>
      <c r="C52" s="16" t="s">
        <v>75</v>
      </c>
      <c r="D52" s="16"/>
      <c r="E52" s="14"/>
      <c r="F52" s="14"/>
      <c r="G52" s="14"/>
    </row>
    <row r="53" spans="1:7" ht="24" customHeight="1">
      <c r="B53" s="12">
        <v>6436</v>
      </c>
      <c r="C53" s="16" t="s">
        <v>76</v>
      </c>
      <c r="D53" s="16" t="s">
        <v>248</v>
      </c>
      <c r="E53" s="14"/>
      <c r="F53" s="14"/>
      <c r="G53" s="14"/>
    </row>
    <row r="54" spans="1:7" ht="24" customHeight="1">
      <c r="B54" s="12">
        <v>6437</v>
      </c>
      <c r="C54" s="13" t="s">
        <v>77</v>
      </c>
      <c r="D54" s="13"/>
      <c r="E54" s="14"/>
      <c r="F54" s="14"/>
      <c r="G54" s="14"/>
    </row>
    <row r="55" spans="1:7" ht="24" customHeight="1">
      <c r="B55" s="12" t="s">
        <v>78</v>
      </c>
      <c r="C55" s="13" t="s">
        <v>79</v>
      </c>
      <c r="D55" s="13"/>
      <c r="E55" s="10">
        <f>SUM(E56:E61)</f>
        <v>0</v>
      </c>
      <c r="F55" s="10">
        <f>SUM(F56:F61)</f>
        <v>0</v>
      </c>
      <c r="G55" s="10">
        <f>SUM(G56:G61)</f>
        <v>0</v>
      </c>
    </row>
    <row r="56" spans="1:7" ht="24" customHeight="1">
      <c r="B56" s="12" t="s">
        <v>80</v>
      </c>
      <c r="C56" s="13" t="s">
        <v>81</v>
      </c>
      <c r="D56" s="13"/>
      <c r="E56" s="14"/>
      <c r="F56" s="14"/>
      <c r="G56" s="14"/>
    </row>
    <row r="57" spans="1:7" ht="24" customHeight="1">
      <c r="B57" s="12" t="s">
        <v>82</v>
      </c>
      <c r="C57" s="13" t="s">
        <v>83</v>
      </c>
      <c r="D57" s="13"/>
      <c r="E57" s="14"/>
      <c r="F57" s="14"/>
      <c r="G57" s="14"/>
    </row>
    <row r="58" spans="1:7" ht="24" customHeight="1">
      <c r="B58" s="12" t="s">
        <v>84</v>
      </c>
      <c r="C58" s="13" t="s">
        <v>85</v>
      </c>
      <c r="D58" s="13"/>
      <c r="E58" s="14"/>
      <c r="F58" s="14"/>
      <c r="G58" s="14"/>
    </row>
    <row r="59" spans="1:7" ht="24" customHeight="1">
      <c r="B59" s="12" t="s">
        <v>86</v>
      </c>
      <c r="C59" s="13" t="s">
        <v>87</v>
      </c>
      <c r="D59" s="13"/>
      <c r="E59" s="14"/>
      <c r="F59" s="14"/>
      <c r="G59" s="14"/>
    </row>
    <row r="60" spans="1:7" ht="24" customHeight="1">
      <c r="B60" s="12" t="s">
        <v>88</v>
      </c>
      <c r="C60" s="13" t="s">
        <v>89</v>
      </c>
      <c r="D60" s="13"/>
      <c r="E60" s="14"/>
      <c r="F60" s="14"/>
      <c r="G60" s="14"/>
    </row>
    <row r="61" spans="1:7" ht="24" customHeight="1">
      <c r="B61" s="12" t="s">
        <v>90</v>
      </c>
      <c r="C61" s="17" t="s">
        <v>91</v>
      </c>
      <c r="D61" s="17"/>
      <c r="E61" s="14"/>
      <c r="F61" s="14"/>
      <c r="G61" s="14"/>
    </row>
    <row r="62" spans="1:7" ht="24" customHeight="1">
      <c r="A62" s="11" t="s">
        <v>92</v>
      </c>
      <c r="B62" s="167">
        <v>65</v>
      </c>
      <c r="C62" s="9" t="s">
        <v>93</v>
      </c>
      <c r="D62" s="9"/>
      <c r="E62" s="10">
        <f>E63+E68</f>
        <v>830000</v>
      </c>
      <c r="F62" s="10">
        <f>F63+F68</f>
        <v>839000</v>
      </c>
      <c r="G62" s="10">
        <f>G63+G68</f>
        <v>852000</v>
      </c>
    </row>
    <row r="63" spans="1:7" ht="24" customHeight="1">
      <c r="B63" s="12">
        <v>651</v>
      </c>
      <c r="C63" s="13" t="s">
        <v>94</v>
      </c>
      <c r="D63" s="13"/>
      <c r="E63" s="10">
        <f>SUM(E64:E67)</f>
        <v>0</v>
      </c>
      <c r="F63" s="10">
        <f>SUM(F64:F67)</f>
        <v>0</v>
      </c>
      <c r="G63" s="10">
        <f>SUM(G64:G67)</f>
        <v>0</v>
      </c>
    </row>
    <row r="64" spans="1:7" ht="24" customHeight="1">
      <c r="B64" s="12">
        <v>6511</v>
      </c>
      <c r="C64" s="13" t="s">
        <v>95</v>
      </c>
      <c r="D64" s="13"/>
      <c r="E64" s="14"/>
      <c r="F64" s="14"/>
      <c r="G64" s="14"/>
    </row>
    <row r="65" spans="1:7" ht="24" customHeight="1">
      <c r="B65" s="12">
        <v>6512</v>
      </c>
      <c r="C65" s="13" t="s">
        <v>96</v>
      </c>
      <c r="D65" s="13" t="s">
        <v>248</v>
      </c>
      <c r="E65" s="14"/>
      <c r="F65" s="14"/>
      <c r="G65" s="14"/>
    </row>
    <row r="66" spans="1:7" ht="24" customHeight="1">
      <c r="B66" s="12">
        <v>6513</v>
      </c>
      <c r="C66" s="13" t="s">
        <v>97</v>
      </c>
      <c r="D66" s="13" t="s">
        <v>248</v>
      </c>
      <c r="E66" s="14"/>
      <c r="F66" s="14"/>
      <c r="G66" s="14"/>
    </row>
    <row r="67" spans="1:7" ht="24" customHeight="1">
      <c r="B67" s="12">
        <v>6514</v>
      </c>
      <c r="C67" s="13" t="s">
        <v>98</v>
      </c>
      <c r="D67" s="13" t="s">
        <v>335</v>
      </c>
      <c r="E67" s="14"/>
      <c r="F67" s="14"/>
      <c r="G67" s="14"/>
    </row>
    <row r="68" spans="1:7" ht="24" customHeight="1">
      <c r="B68" s="12">
        <v>652</v>
      </c>
      <c r="C68" s="13" t="s">
        <v>99</v>
      </c>
      <c r="D68" s="13"/>
      <c r="E68" s="10">
        <f>SUM(E69:E71)</f>
        <v>830000</v>
      </c>
      <c r="F68" s="10">
        <f>SUM(F69:F71)</f>
        <v>839000</v>
      </c>
      <c r="G68" s="10">
        <f>SUM(G69:G71)</f>
        <v>852000</v>
      </c>
    </row>
    <row r="69" spans="1:7" ht="24" customHeight="1">
      <c r="B69" s="12">
        <v>6526</v>
      </c>
      <c r="C69" s="13" t="s">
        <v>100</v>
      </c>
      <c r="D69" s="13" t="s">
        <v>248</v>
      </c>
      <c r="E69" s="14">
        <v>830000</v>
      </c>
      <c r="F69" s="14">
        <v>839000</v>
      </c>
      <c r="G69" s="14">
        <v>852000</v>
      </c>
    </row>
    <row r="70" spans="1:7" ht="24" customHeight="1">
      <c r="B70" s="12" t="s">
        <v>101</v>
      </c>
      <c r="C70" s="13" t="s">
        <v>102</v>
      </c>
      <c r="D70" s="13" t="s">
        <v>248</v>
      </c>
      <c r="E70" s="14"/>
      <c r="F70" s="14"/>
      <c r="G70" s="14"/>
    </row>
    <row r="71" spans="1:7" ht="24" customHeight="1">
      <c r="B71" s="12" t="s">
        <v>103</v>
      </c>
      <c r="C71" s="13" t="s">
        <v>104</v>
      </c>
      <c r="D71" s="13"/>
      <c r="E71" s="14"/>
      <c r="F71" s="14"/>
      <c r="G71" s="14"/>
    </row>
    <row r="72" spans="1:7" ht="24" customHeight="1">
      <c r="A72" s="11" t="s">
        <v>105</v>
      </c>
      <c r="B72" s="167">
        <v>66</v>
      </c>
      <c r="C72" s="18" t="s">
        <v>106</v>
      </c>
      <c r="D72" s="18"/>
      <c r="E72" s="10">
        <f>E73+E76</f>
        <v>98000</v>
      </c>
      <c r="F72" s="10">
        <f>F73+F76</f>
        <v>100000</v>
      </c>
      <c r="G72" s="10">
        <f>G73+G76</f>
        <v>100000</v>
      </c>
    </row>
    <row r="73" spans="1:7" ht="24" customHeight="1">
      <c r="B73" s="12">
        <v>661</v>
      </c>
      <c r="C73" s="13" t="s">
        <v>107</v>
      </c>
      <c r="D73" s="13"/>
      <c r="E73" s="10">
        <f>SUM(E74:E75)</f>
        <v>98000</v>
      </c>
      <c r="F73" s="10">
        <f>SUM(F74:F75)</f>
        <v>100000</v>
      </c>
      <c r="G73" s="10">
        <f>SUM(G74:G75)</f>
        <v>100000</v>
      </c>
    </row>
    <row r="74" spans="1:7" ht="24" customHeight="1">
      <c r="B74" s="12">
        <v>6614</v>
      </c>
      <c r="C74" s="13" t="s">
        <v>108</v>
      </c>
      <c r="D74" s="13" t="s">
        <v>210</v>
      </c>
      <c r="E74" s="14"/>
      <c r="F74" s="14"/>
      <c r="G74" s="14"/>
    </row>
    <row r="75" spans="1:7" ht="24" customHeight="1">
      <c r="B75" s="12">
        <v>6615</v>
      </c>
      <c r="C75" s="13" t="s">
        <v>109</v>
      </c>
      <c r="D75" s="13" t="s">
        <v>210</v>
      </c>
      <c r="E75" s="14">
        <v>98000</v>
      </c>
      <c r="F75" s="14">
        <v>100000</v>
      </c>
      <c r="G75" s="14">
        <v>100000</v>
      </c>
    </row>
    <row r="76" spans="1:7" ht="24" customHeight="1">
      <c r="B76" s="12">
        <v>663</v>
      </c>
      <c r="C76" s="17" t="s">
        <v>110</v>
      </c>
      <c r="D76" s="17"/>
      <c r="E76" s="10">
        <f>SUM(E77:E78)</f>
        <v>0</v>
      </c>
      <c r="F76" s="10">
        <f>SUM(F77:F78)</f>
        <v>0</v>
      </c>
      <c r="G76" s="10">
        <f>SUM(G77:G78)</f>
        <v>0</v>
      </c>
    </row>
    <row r="77" spans="1:7" ht="24" customHeight="1">
      <c r="B77" s="12">
        <v>6631</v>
      </c>
      <c r="C77" s="13" t="s">
        <v>111</v>
      </c>
      <c r="D77" s="13" t="s">
        <v>410</v>
      </c>
      <c r="E77" s="14"/>
      <c r="F77" s="14"/>
      <c r="G77" s="14"/>
    </row>
    <row r="78" spans="1:7" ht="24" customHeight="1">
      <c r="B78" s="12">
        <v>6632</v>
      </c>
      <c r="C78" s="17" t="s">
        <v>112</v>
      </c>
      <c r="D78" s="17" t="s">
        <v>410</v>
      </c>
      <c r="E78" s="14"/>
      <c r="F78" s="14"/>
      <c r="G78" s="14"/>
    </row>
    <row r="79" spans="1:7" ht="24" customHeight="1">
      <c r="A79" s="11"/>
      <c r="B79" s="167" t="s">
        <v>113</v>
      </c>
      <c r="C79" s="15" t="s">
        <v>114</v>
      </c>
      <c r="D79" s="15"/>
      <c r="E79" s="10">
        <f>E80</f>
        <v>60000</v>
      </c>
      <c r="F79" s="10">
        <f t="shared" ref="F79:G80" si="0">F80</f>
        <v>60000</v>
      </c>
      <c r="G79" s="10">
        <f t="shared" si="0"/>
        <v>60000</v>
      </c>
    </row>
    <row r="80" spans="1:7" ht="24" customHeight="1">
      <c r="A80" s="11" t="s">
        <v>115</v>
      </c>
      <c r="B80" s="12" t="s">
        <v>116</v>
      </c>
      <c r="C80" s="17" t="s">
        <v>117</v>
      </c>
      <c r="D80" s="17"/>
      <c r="E80" s="10">
        <f>E81</f>
        <v>60000</v>
      </c>
      <c r="F80" s="10">
        <f t="shared" si="0"/>
        <v>60000</v>
      </c>
      <c r="G80" s="10">
        <f t="shared" si="0"/>
        <v>60000</v>
      </c>
    </row>
    <row r="81" spans="1:7" ht="24" customHeight="1">
      <c r="B81" s="12" t="s">
        <v>118</v>
      </c>
      <c r="C81" s="17" t="s">
        <v>117</v>
      </c>
      <c r="D81" s="17" t="s">
        <v>335</v>
      </c>
      <c r="E81" s="14">
        <v>60000</v>
      </c>
      <c r="F81" s="14">
        <v>60000</v>
      </c>
      <c r="G81" s="14">
        <v>60000</v>
      </c>
    </row>
    <row r="82" spans="1:7" ht="24" customHeight="1">
      <c r="A82" s="11" t="s">
        <v>119</v>
      </c>
      <c r="B82" s="167">
        <v>68</v>
      </c>
      <c r="C82" s="9" t="s">
        <v>120</v>
      </c>
      <c r="D82" s="9"/>
      <c r="E82" s="10">
        <f t="shared" ref="E82:G83" si="1">E83</f>
        <v>0</v>
      </c>
      <c r="F82" s="10">
        <f t="shared" si="1"/>
        <v>0</v>
      </c>
      <c r="G82" s="10">
        <f t="shared" si="1"/>
        <v>0</v>
      </c>
    </row>
    <row r="83" spans="1:7" ht="24" customHeight="1">
      <c r="B83" s="12">
        <v>683</v>
      </c>
      <c r="C83" s="13" t="s">
        <v>121</v>
      </c>
      <c r="D83" s="13"/>
      <c r="E83" s="10">
        <f t="shared" si="1"/>
        <v>0</v>
      </c>
      <c r="F83" s="10">
        <f t="shared" si="1"/>
        <v>0</v>
      </c>
      <c r="G83" s="10">
        <f t="shared" si="1"/>
        <v>0</v>
      </c>
    </row>
    <row r="84" spans="1:7" ht="24" customHeight="1">
      <c r="B84" s="12">
        <v>6831</v>
      </c>
      <c r="C84" s="13" t="s">
        <v>122</v>
      </c>
      <c r="D84" s="13" t="s">
        <v>248</v>
      </c>
      <c r="E84" s="14"/>
      <c r="F84" s="14"/>
      <c r="G84" s="14"/>
    </row>
    <row r="85" spans="1:7" ht="24" customHeight="1">
      <c r="B85" s="167">
        <v>7</v>
      </c>
      <c r="C85" s="9" t="s">
        <v>123</v>
      </c>
      <c r="D85" s="9"/>
      <c r="E85" s="10">
        <f>E86+E110</f>
        <v>3492</v>
      </c>
      <c r="F85" s="10">
        <f>F86+F110</f>
        <v>3492</v>
      </c>
      <c r="G85" s="10">
        <f>G86+G110</f>
        <v>3492</v>
      </c>
    </row>
    <row r="86" spans="1:7" ht="24" customHeight="1">
      <c r="A86" s="11" t="s">
        <v>124</v>
      </c>
      <c r="B86" s="167">
        <v>72</v>
      </c>
      <c r="C86" s="15" t="s">
        <v>125</v>
      </c>
      <c r="D86" s="15"/>
      <c r="E86" s="10">
        <f>E87+E91+E99+E101+E106</f>
        <v>3492</v>
      </c>
      <c r="F86" s="10">
        <f>F87+F91+F99+F101+F106</f>
        <v>3492</v>
      </c>
      <c r="G86" s="10">
        <f>G87+G91+G99+G101+G106</f>
        <v>3492</v>
      </c>
    </row>
    <row r="87" spans="1:7" ht="24" customHeight="1">
      <c r="B87" s="12">
        <v>721</v>
      </c>
      <c r="C87" s="13" t="s">
        <v>126</v>
      </c>
      <c r="D87" s="13"/>
      <c r="E87" s="10">
        <f>SUM(E88:E90)</f>
        <v>3492</v>
      </c>
      <c r="F87" s="10">
        <f>SUM(F88:F90)</f>
        <v>3492</v>
      </c>
      <c r="G87" s="10">
        <f>SUM(G88:G90)</f>
        <v>3492</v>
      </c>
    </row>
    <row r="88" spans="1:7" ht="24" customHeight="1">
      <c r="B88" s="12">
        <v>7211</v>
      </c>
      <c r="C88" s="13" t="s">
        <v>127</v>
      </c>
      <c r="D88" s="13" t="s">
        <v>248</v>
      </c>
      <c r="E88" s="14">
        <v>3492</v>
      </c>
      <c r="F88" s="14">
        <v>3492</v>
      </c>
      <c r="G88" s="14">
        <v>3492</v>
      </c>
    </row>
    <row r="89" spans="1:7" ht="24" customHeight="1">
      <c r="B89" s="12">
        <v>7212</v>
      </c>
      <c r="C89" s="13" t="s">
        <v>128</v>
      </c>
      <c r="D89" s="13" t="s">
        <v>248</v>
      </c>
      <c r="E89" s="14"/>
      <c r="F89" s="14"/>
      <c r="G89" s="14"/>
    </row>
    <row r="90" spans="1:7" ht="24" customHeight="1">
      <c r="B90" s="12">
        <v>7214</v>
      </c>
      <c r="C90" s="13" t="s">
        <v>129</v>
      </c>
      <c r="D90" s="13" t="s">
        <v>248</v>
      </c>
      <c r="E90" s="14"/>
      <c r="F90" s="14"/>
      <c r="G90" s="14"/>
    </row>
    <row r="91" spans="1:7" ht="24" customHeight="1">
      <c r="B91" s="12">
        <v>722</v>
      </c>
      <c r="C91" s="13" t="s">
        <v>130</v>
      </c>
      <c r="D91" s="13"/>
      <c r="E91" s="10">
        <f>SUM(E92:E98)</f>
        <v>0</v>
      </c>
      <c r="F91" s="10">
        <f>SUM(F92:F98)</f>
        <v>0</v>
      </c>
      <c r="G91" s="10">
        <f>SUM(G92:G98)</f>
        <v>0</v>
      </c>
    </row>
    <row r="92" spans="1:7" ht="24" customHeight="1">
      <c r="B92" s="12">
        <v>7221</v>
      </c>
      <c r="C92" s="13" t="s">
        <v>131</v>
      </c>
      <c r="D92" s="13" t="s">
        <v>248</v>
      </c>
      <c r="E92" s="14"/>
      <c r="F92" s="14"/>
      <c r="G92" s="14"/>
    </row>
    <row r="93" spans="1:7" ht="24" customHeight="1">
      <c r="B93" s="12">
        <v>7222</v>
      </c>
      <c r="C93" s="13" t="s">
        <v>132</v>
      </c>
      <c r="D93" s="13" t="s">
        <v>248</v>
      </c>
      <c r="E93" s="14"/>
      <c r="F93" s="14"/>
      <c r="G93" s="14"/>
    </row>
    <row r="94" spans="1:7" ht="24" customHeight="1">
      <c r="B94" s="12">
        <v>7223</v>
      </c>
      <c r="C94" s="13" t="s">
        <v>133</v>
      </c>
      <c r="D94" s="13" t="s">
        <v>248</v>
      </c>
      <c r="E94" s="14"/>
      <c r="F94" s="14"/>
      <c r="G94" s="14"/>
    </row>
    <row r="95" spans="1:7" ht="24" customHeight="1">
      <c r="B95" s="12">
        <v>7224</v>
      </c>
      <c r="C95" s="13" t="s">
        <v>134</v>
      </c>
      <c r="D95" s="13" t="s">
        <v>248</v>
      </c>
      <c r="E95" s="14"/>
      <c r="F95" s="14"/>
      <c r="G95" s="14"/>
    </row>
    <row r="96" spans="1:7" ht="24" customHeight="1">
      <c r="B96" s="12">
        <v>7225</v>
      </c>
      <c r="C96" s="13" t="s">
        <v>135</v>
      </c>
      <c r="D96" s="13" t="s">
        <v>248</v>
      </c>
      <c r="E96" s="14"/>
      <c r="F96" s="14"/>
      <c r="G96" s="14"/>
    </row>
    <row r="97" spans="1:7" ht="24" customHeight="1">
      <c r="B97" s="12">
        <v>7226</v>
      </c>
      <c r="C97" s="13" t="s">
        <v>136</v>
      </c>
      <c r="D97" s="13" t="s">
        <v>248</v>
      </c>
      <c r="E97" s="14"/>
      <c r="F97" s="14"/>
      <c r="G97" s="14"/>
    </row>
    <row r="98" spans="1:7" ht="24" customHeight="1">
      <c r="B98" s="12">
        <v>7227</v>
      </c>
      <c r="C98" s="13" t="s">
        <v>137</v>
      </c>
      <c r="D98" s="13" t="s">
        <v>248</v>
      </c>
      <c r="E98" s="14"/>
      <c r="F98" s="14"/>
      <c r="G98" s="14"/>
    </row>
    <row r="99" spans="1:7" ht="24" customHeight="1">
      <c r="B99" s="12">
        <v>723</v>
      </c>
      <c r="C99" s="17" t="s">
        <v>138</v>
      </c>
      <c r="D99" s="17"/>
      <c r="E99" s="10">
        <f>SUM(E100:E100)</f>
        <v>0</v>
      </c>
      <c r="F99" s="10">
        <f>SUM(F100:F100)</f>
        <v>0</v>
      </c>
      <c r="G99" s="10">
        <f>SUM(G100:G100)</f>
        <v>0</v>
      </c>
    </row>
    <row r="100" spans="1:7" ht="24" customHeight="1">
      <c r="B100" s="12">
        <v>7231</v>
      </c>
      <c r="C100" s="13" t="s">
        <v>139</v>
      </c>
      <c r="D100" s="13" t="s">
        <v>248</v>
      </c>
      <c r="E100" s="14"/>
      <c r="F100" s="14"/>
      <c r="G100" s="14"/>
    </row>
    <row r="101" spans="1:7" ht="24" customHeight="1">
      <c r="B101" s="12">
        <v>724</v>
      </c>
      <c r="C101" s="17" t="s">
        <v>140</v>
      </c>
      <c r="D101" s="17"/>
      <c r="E101" s="10">
        <f>SUM(E102:E105)</f>
        <v>0</v>
      </c>
      <c r="F101" s="10">
        <f>SUM(F102:F105)</f>
        <v>0</v>
      </c>
      <c r="G101" s="10">
        <f>SUM(G102:G105)</f>
        <v>0</v>
      </c>
    </row>
    <row r="102" spans="1:7" ht="24" customHeight="1">
      <c r="B102" s="12">
        <v>7241</v>
      </c>
      <c r="C102" s="13" t="s">
        <v>141</v>
      </c>
      <c r="D102" s="13" t="s">
        <v>248</v>
      </c>
      <c r="E102" s="14"/>
      <c r="F102" s="14"/>
      <c r="G102" s="14"/>
    </row>
    <row r="103" spans="1:7" ht="24" customHeight="1">
      <c r="B103" s="12">
        <v>7242</v>
      </c>
      <c r="C103" s="13" t="s">
        <v>142</v>
      </c>
      <c r="D103" s="13" t="s">
        <v>248</v>
      </c>
      <c r="E103" s="14"/>
      <c r="F103" s="14"/>
      <c r="G103" s="14"/>
    </row>
    <row r="104" spans="1:7" ht="24" customHeight="1">
      <c r="B104" s="12">
        <v>7243</v>
      </c>
      <c r="C104" s="13" t="s">
        <v>143</v>
      </c>
      <c r="D104" s="13" t="s">
        <v>248</v>
      </c>
      <c r="E104" s="14"/>
      <c r="F104" s="14"/>
      <c r="G104" s="14"/>
    </row>
    <row r="105" spans="1:7" ht="24" customHeight="1">
      <c r="B105" s="12">
        <v>7244</v>
      </c>
      <c r="C105" s="13" t="s">
        <v>144</v>
      </c>
      <c r="D105" s="13" t="s">
        <v>248</v>
      </c>
      <c r="E105" s="14"/>
      <c r="F105" s="14"/>
      <c r="G105" s="14"/>
    </row>
    <row r="106" spans="1:7" ht="24" customHeight="1">
      <c r="B106" s="12">
        <v>726</v>
      </c>
      <c r="C106" s="13" t="s">
        <v>145</v>
      </c>
      <c r="D106" s="13"/>
      <c r="E106" s="10">
        <f>SUM(E107:E109)</f>
        <v>0</v>
      </c>
      <c r="F106" s="10">
        <f>SUM(F107:F109)</f>
        <v>0</v>
      </c>
      <c r="G106" s="10">
        <f>SUM(G107:G109)</f>
        <v>0</v>
      </c>
    </row>
    <row r="107" spans="1:7" ht="24" customHeight="1">
      <c r="B107" s="12">
        <v>7262</v>
      </c>
      <c r="C107" s="13" t="s">
        <v>146</v>
      </c>
      <c r="D107" s="13"/>
      <c r="E107" s="14"/>
      <c r="F107" s="14"/>
      <c r="G107" s="14"/>
    </row>
    <row r="108" spans="1:7" ht="24" customHeight="1">
      <c r="B108" s="12">
        <v>7263</v>
      </c>
      <c r="C108" s="13" t="s">
        <v>147</v>
      </c>
      <c r="D108" s="13"/>
      <c r="E108" s="14"/>
      <c r="F108" s="14"/>
      <c r="G108" s="14"/>
    </row>
    <row r="109" spans="1:7" ht="24" customHeight="1">
      <c r="B109" s="12">
        <v>7264</v>
      </c>
      <c r="C109" s="13" t="s">
        <v>148</v>
      </c>
      <c r="D109" s="13" t="s">
        <v>248</v>
      </c>
      <c r="E109" s="14"/>
      <c r="F109" s="14"/>
      <c r="G109" s="14"/>
    </row>
    <row r="110" spans="1:7" ht="24" customHeight="1">
      <c r="A110" s="11" t="s">
        <v>149</v>
      </c>
      <c r="B110" s="167">
        <v>73</v>
      </c>
      <c r="C110" s="9" t="s">
        <v>150</v>
      </c>
      <c r="D110" s="9"/>
      <c r="E110" s="10">
        <f>E111</f>
        <v>0</v>
      </c>
      <c r="F110" s="10">
        <f>F111</f>
        <v>0</v>
      </c>
      <c r="G110" s="10">
        <f>G111</f>
        <v>0</v>
      </c>
    </row>
    <row r="111" spans="1:7" ht="24" customHeight="1">
      <c r="A111" s="11"/>
      <c r="B111" s="12">
        <v>731</v>
      </c>
      <c r="C111" s="13" t="s">
        <v>150</v>
      </c>
      <c r="D111" s="13"/>
      <c r="E111" s="10">
        <f>SUM(E112:E112)</f>
        <v>0</v>
      </c>
      <c r="F111" s="10">
        <f>SUM(F112:F112)</f>
        <v>0</v>
      </c>
      <c r="G111" s="10">
        <f>SUM(G112:G112)</f>
        <v>0</v>
      </c>
    </row>
    <row r="112" spans="1:7" ht="24" customHeight="1">
      <c r="B112" s="12">
        <v>7312</v>
      </c>
      <c r="C112" s="13" t="s">
        <v>151</v>
      </c>
      <c r="D112" s="13"/>
      <c r="E112" s="14"/>
      <c r="F112" s="14"/>
      <c r="G112" s="14"/>
    </row>
    <row r="113" spans="1:8" ht="24" customHeight="1">
      <c r="B113" s="167">
        <v>8</v>
      </c>
      <c r="C113" s="9" t="s">
        <v>152</v>
      </c>
      <c r="D113" s="9"/>
      <c r="E113" s="10">
        <f>E114+E121+E124</f>
        <v>0</v>
      </c>
      <c r="F113" s="10">
        <f>F114+F121+F124</f>
        <v>0</v>
      </c>
      <c r="G113" s="10">
        <f>G114+G121+G124</f>
        <v>0</v>
      </c>
      <c r="H113" s="19"/>
    </row>
    <row r="114" spans="1:8" ht="24" customHeight="1">
      <c r="A114" s="11" t="s">
        <v>153</v>
      </c>
      <c r="B114" s="167" t="s">
        <v>154</v>
      </c>
      <c r="C114" s="20" t="s">
        <v>155</v>
      </c>
      <c r="D114" s="20"/>
      <c r="E114" s="10">
        <f>E115+E117+E119</f>
        <v>0</v>
      </c>
      <c r="F114" s="10">
        <f>F115+F117+F119</f>
        <v>0</v>
      </c>
      <c r="G114" s="10">
        <f>G115+G117+G119</f>
        <v>0</v>
      </c>
      <c r="H114" s="19"/>
    </row>
    <row r="115" spans="1:8" ht="24" customHeight="1">
      <c r="B115" s="12" t="s">
        <v>156</v>
      </c>
      <c r="C115" s="201" t="s">
        <v>157</v>
      </c>
      <c r="D115" s="201"/>
      <c r="E115" s="10">
        <f>E116</f>
        <v>0</v>
      </c>
      <c r="F115" s="10">
        <f>F116</f>
        <v>0</v>
      </c>
      <c r="G115" s="10">
        <f>G116</f>
        <v>0</v>
      </c>
      <c r="H115" s="19"/>
    </row>
    <row r="116" spans="1:8" ht="24" customHeight="1">
      <c r="B116" s="12" t="s">
        <v>158</v>
      </c>
      <c r="C116" s="201" t="s">
        <v>159</v>
      </c>
      <c r="D116" s="201">
        <v>11</v>
      </c>
      <c r="E116" s="14"/>
      <c r="F116" s="14"/>
      <c r="G116" s="14"/>
      <c r="H116" s="19"/>
    </row>
    <row r="117" spans="1:8" ht="24" customHeight="1">
      <c r="B117" s="202">
        <v>813</v>
      </c>
      <c r="C117" s="21" t="s">
        <v>160</v>
      </c>
      <c r="D117" s="21"/>
      <c r="E117" s="10">
        <f>E118</f>
        <v>0</v>
      </c>
      <c r="F117" s="10">
        <f>F118</f>
        <v>0</v>
      </c>
      <c r="G117" s="10">
        <f>G118</f>
        <v>0</v>
      </c>
      <c r="H117" s="19"/>
    </row>
    <row r="118" spans="1:8" ht="24" customHeight="1">
      <c r="B118" s="202">
        <v>8134</v>
      </c>
      <c r="C118" s="21" t="s">
        <v>161</v>
      </c>
      <c r="D118" s="21"/>
      <c r="E118" s="14"/>
      <c r="F118" s="14"/>
      <c r="G118" s="14"/>
      <c r="H118" s="19"/>
    </row>
    <row r="119" spans="1:8" ht="24" customHeight="1">
      <c r="B119" s="12" t="s">
        <v>162</v>
      </c>
      <c r="C119" s="9" t="str">
        <f>'[1]svi uredi'!B237</f>
        <v>Primici od povrata depozita i jamčevnih pologa</v>
      </c>
      <c r="D119" s="9"/>
      <c r="E119" s="10">
        <f>E120</f>
        <v>0</v>
      </c>
      <c r="F119" s="10">
        <f>F120</f>
        <v>0</v>
      </c>
      <c r="G119" s="10">
        <f>G120</f>
        <v>0</v>
      </c>
      <c r="H119" s="19"/>
    </row>
    <row r="120" spans="1:8" ht="24" customHeight="1">
      <c r="B120" s="203">
        <v>8181</v>
      </c>
      <c r="C120" s="203" t="str">
        <f>'[1]svi uredi'!B238</f>
        <v>Primici od povrata depozita od kreditnih i ostalih institucija- tuzemni</v>
      </c>
      <c r="D120" s="203"/>
      <c r="E120" s="14"/>
      <c r="F120" s="14"/>
      <c r="G120" s="14"/>
      <c r="H120" s="19"/>
    </row>
    <row r="121" spans="1:8" ht="24" customHeight="1">
      <c r="A121" s="11" t="s">
        <v>163</v>
      </c>
      <c r="B121" s="204">
        <v>83</v>
      </c>
      <c r="C121" s="22" t="s">
        <v>164</v>
      </c>
      <c r="D121" s="22"/>
      <c r="E121" s="10">
        <f t="shared" ref="E121:G122" si="2">E122</f>
        <v>0</v>
      </c>
      <c r="F121" s="10">
        <f t="shared" si="2"/>
        <v>0</v>
      </c>
      <c r="G121" s="10">
        <f t="shared" si="2"/>
        <v>0</v>
      </c>
      <c r="H121" s="19"/>
    </row>
    <row r="122" spans="1:8" ht="24" customHeight="1">
      <c r="B122" s="203">
        <v>833</v>
      </c>
      <c r="C122" s="203" t="s">
        <v>165</v>
      </c>
      <c r="D122" s="203"/>
      <c r="E122" s="10">
        <f t="shared" si="2"/>
        <v>0</v>
      </c>
      <c r="F122" s="10">
        <f t="shared" si="2"/>
        <v>0</v>
      </c>
      <c r="G122" s="10">
        <f t="shared" si="2"/>
        <v>0</v>
      </c>
      <c r="H122" s="19"/>
    </row>
    <row r="123" spans="1:8" ht="24" customHeight="1">
      <c r="B123" s="203">
        <v>8331</v>
      </c>
      <c r="C123" s="203" t="s">
        <v>166</v>
      </c>
      <c r="D123" s="203">
        <v>11</v>
      </c>
      <c r="E123" s="14"/>
      <c r="F123" s="14"/>
      <c r="G123" s="14"/>
      <c r="H123" s="19"/>
    </row>
    <row r="124" spans="1:8" ht="24" customHeight="1">
      <c r="A124" s="11" t="s">
        <v>167</v>
      </c>
      <c r="B124" s="167">
        <v>84</v>
      </c>
      <c r="C124" s="9" t="s">
        <v>168</v>
      </c>
      <c r="D124" s="9"/>
      <c r="E124" s="10">
        <f>E125+E127+E131</f>
        <v>0</v>
      </c>
      <c r="F124" s="10">
        <f>F125+F127+F131</f>
        <v>0</v>
      </c>
      <c r="G124" s="10">
        <f>G125+G127+G131</f>
        <v>0</v>
      </c>
    </row>
    <row r="125" spans="1:8" ht="24" customHeight="1">
      <c r="B125" s="12" t="s">
        <v>169</v>
      </c>
      <c r="C125" s="23" t="s">
        <v>170</v>
      </c>
      <c r="D125" s="23"/>
      <c r="E125" s="10">
        <f>E126</f>
        <v>0</v>
      </c>
      <c r="F125" s="10">
        <f>F126</f>
        <v>0</v>
      </c>
      <c r="G125" s="10">
        <f>G126</f>
        <v>0</v>
      </c>
    </row>
    <row r="126" spans="1:8" ht="24" customHeight="1">
      <c r="B126" s="12" t="s">
        <v>171</v>
      </c>
      <c r="C126" s="23" t="s">
        <v>172</v>
      </c>
      <c r="D126" s="23">
        <v>81</v>
      </c>
      <c r="E126" s="14"/>
      <c r="F126" s="14"/>
      <c r="G126" s="14"/>
    </row>
    <row r="127" spans="1:8" ht="24" customHeight="1">
      <c r="B127" s="12">
        <v>844</v>
      </c>
      <c r="C127" s="13" t="s">
        <v>173</v>
      </c>
      <c r="D127" s="13"/>
      <c r="E127" s="10">
        <f>SUM(E128:E130)</f>
        <v>0</v>
      </c>
      <c r="F127" s="10">
        <f>SUM(F128:F130)</f>
        <v>0</v>
      </c>
      <c r="G127" s="10">
        <f>SUM(G128:G130)</f>
        <v>0</v>
      </c>
    </row>
    <row r="128" spans="1:8" ht="24" customHeight="1">
      <c r="B128" s="12">
        <v>8443</v>
      </c>
      <c r="C128" s="13" t="s">
        <v>174</v>
      </c>
      <c r="D128" s="13" t="s">
        <v>154</v>
      </c>
      <c r="E128" s="14"/>
      <c r="F128" s="14"/>
      <c r="G128" s="14"/>
    </row>
    <row r="129" spans="1:10" ht="24" customHeight="1">
      <c r="B129" s="12">
        <v>8444</v>
      </c>
      <c r="C129" s="13" t="s">
        <v>175</v>
      </c>
      <c r="D129" s="13"/>
      <c r="E129" s="14"/>
      <c r="F129" s="14"/>
      <c r="G129" s="14"/>
    </row>
    <row r="130" spans="1:10" ht="24" customHeight="1">
      <c r="B130" s="12">
        <v>8445</v>
      </c>
      <c r="C130" s="13" t="s">
        <v>176</v>
      </c>
      <c r="D130" s="13" t="s">
        <v>154</v>
      </c>
      <c r="E130" s="14"/>
      <c r="F130" s="14"/>
      <c r="G130" s="14"/>
    </row>
    <row r="131" spans="1:10" ht="24" customHeight="1">
      <c r="B131" s="12" t="s">
        <v>177</v>
      </c>
      <c r="C131" s="13" t="s">
        <v>178</v>
      </c>
      <c r="D131" s="13"/>
      <c r="E131" s="10">
        <f>E132</f>
        <v>0</v>
      </c>
      <c r="F131" s="10">
        <f>F132</f>
        <v>0</v>
      </c>
      <c r="G131" s="10">
        <f>G132</f>
        <v>0</v>
      </c>
    </row>
    <row r="132" spans="1:10" ht="24" customHeight="1">
      <c r="B132" s="12" t="s">
        <v>179</v>
      </c>
      <c r="C132" s="13" t="s">
        <v>180</v>
      </c>
      <c r="D132" s="13" t="s">
        <v>154</v>
      </c>
      <c r="E132" s="14"/>
      <c r="F132" s="14"/>
      <c r="G132" s="14"/>
    </row>
    <row r="133" spans="1:10" ht="24" customHeight="1">
      <c r="B133" s="250" t="s">
        <v>181</v>
      </c>
      <c r="C133" s="251"/>
      <c r="D133" s="168"/>
      <c r="E133" s="10">
        <f>E113+E85+E8</f>
        <v>6791492</v>
      </c>
      <c r="F133" s="10">
        <f>F113+F85+F8</f>
        <v>6802492</v>
      </c>
      <c r="G133" s="10">
        <f>G113+G85+G8</f>
        <v>6815492</v>
      </c>
      <c r="J133" s="19"/>
    </row>
    <row r="134" spans="1:10" ht="24" customHeight="1">
      <c r="A134" s="11" t="s">
        <v>182</v>
      </c>
      <c r="B134" s="250" t="s">
        <v>183</v>
      </c>
      <c r="C134" s="251"/>
      <c r="D134" s="168"/>
      <c r="E134" s="24"/>
      <c r="F134" s="24"/>
      <c r="G134" s="24"/>
      <c r="J134" s="19"/>
    </row>
    <row r="135" spans="1:10" ht="24" customHeight="1">
      <c r="B135" s="254" t="s">
        <v>184</v>
      </c>
      <c r="C135" s="255"/>
      <c r="D135" s="255"/>
      <c r="E135" s="255"/>
      <c r="F135" s="255"/>
      <c r="G135" s="255"/>
    </row>
    <row r="136" spans="1:10" ht="24" customHeight="1">
      <c r="B136" s="12" t="s">
        <v>113</v>
      </c>
      <c r="C136" s="15" t="s">
        <v>114</v>
      </c>
      <c r="D136" s="15"/>
      <c r="E136" s="10">
        <f>SUM(E137)</f>
        <v>2087000</v>
      </c>
      <c r="F136" s="10">
        <f t="shared" ref="F136:G136" si="3">SUM(F137)</f>
        <v>2121058</v>
      </c>
      <c r="G136" s="10">
        <f t="shared" si="3"/>
        <v>2154000</v>
      </c>
    </row>
    <row r="137" spans="1:10" ht="24" customHeight="1">
      <c r="A137" s="11" t="s">
        <v>185</v>
      </c>
      <c r="B137" s="12" t="s">
        <v>186</v>
      </c>
      <c r="C137" s="17" t="s">
        <v>187</v>
      </c>
      <c r="D137" s="17"/>
      <c r="E137" s="10">
        <f>SUM(E138:E140)</f>
        <v>2087000</v>
      </c>
      <c r="F137" s="10">
        <f t="shared" ref="F137:G137" si="4">SUM(F138:F140)</f>
        <v>2121058</v>
      </c>
      <c r="G137" s="10">
        <f t="shared" si="4"/>
        <v>2154000</v>
      </c>
    </row>
    <row r="138" spans="1:10" ht="24" customHeight="1">
      <c r="B138" s="12" t="s">
        <v>188</v>
      </c>
      <c r="C138" s="17" t="s">
        <v>189</v>
      </c>
      <c r="D138" s="17" t="s">
        <v>248</v>
      </c>
      <c r="E138" s="14">
        <v>2066000</v>
      </c>
      <c r="F138" s="14">
        <v>2100000</v>
      </c>
      <c r="G138" s="14">
        <v>2132000</v>
      </c>
    </row>
    <row r="139" spans="1:10" ht="24" customHeight="1">
      <c r="B139" s="12" t="s">
        <v>190</v>
      </c>
      <c r="C139" s="17" t="s">
        <v>191</v>
      </c>
      <c r="D139" s="17" t="s">
        <v>248</v>
      </c>
      <c r="E139" s="14">
        <v>21000</v>
      </c>
      <c r="F139" s="14">
        <v>21058</v>
      </c>
      <c r="G139" s="14">
        <v>22000</v>
      </c>
    </row>
    <row r="140" spans="1:10" ht="24" customHeight="1">
      <c r="B140" s="12" t="s">
        <v>192</v>
      </c>
      <c r="C140" s="17" t="s">
        <v>193</v>
      </c>
      <c r="D140" s="17" t="s">
        <v>248</v>
      </c>
      <c r="E140" s="14"/>
      <c r="F140" s="14"/>
      <c r="G140" s="14"/>
    </row>
    <row r="141" spans="1:10" ht="24" customHeight="1">
      <c r="B141" s="250" t="s">
        <v>194</v>
      </c>
      <c r="C141" s="251"/>
      <c r="D141" s="168"/>
      <c r="E141" s="10">
        <f>E136</f>
        <v>2087000</v>
      </c>
      <c r="F141" s="10">
        <f t="shared" ref="F141:G141" si="5">F136</f>
        <v>2121058</v>
      </c>
      <c r="G141" s="10">
        <f t="shared" si="5"/>
        <v>2154000</v>
      </c>
      <c r="J141" s="19"/>
    </row>
    <row r="142" spans="1:10" ht="24" customHeight="1">
      <c r="B142" s="250" t="s">
        <v>195</v>
      </c>
      <c r="C142" s="251"/>
      <c r="D142" s="168"/>
      <c r="E142" s="10">
        <f>E133+E141</f>
        <v>8878492</v>
      </c>
      <c r="F142" s="10">
        <f t="shared" ref="F142:G142" si="6">F133+F141</f>
        <v>8923550</v>
      </c>
      <c r="G142" s="10">
        <f t="shared" si="6"/>
        <v>8969492</v>
      </c>
      <c r="J142" s="19"/>
    </row>
    <row r="143" spans="1:10">
      <c r="B143" s="25"/>
      <c r="C143" s="26"/>
      <c r="D143" s="26"/>
      <c r="E143" s="26"/>
      <c r="F143" s="26"/>
      <c r="G143" s="27"/>
    </row>
    <row r="144" spans="1:10">
      <c r="B144" s="26"/>
      <c r="C144" s="26"/>
      <c r="D144" s="26"/>
      <c r="E144" s="26"/>
      <c r="F144" s="26"/>
      <c r="G144" s="26"/>
    </row>
    <row r="145" spans="2:7">
      <c r="B145" s="26"/>
      <c r="C145" s="26"/>
      <c r="D145" s="26"/>
      <c r="E145" s="26"/>
      <c r="F145" s="26"/>
      <c r="G145" s="27"/>
    </row>
  </sheetData>
  <sheetProtection sheet="1" objects="1" scenarios="1"/>
  <mergeCells count="8">
    <mergeCell ref="B141:C141"/>
    <mergeCell ref="B142:C142"/>
    <mergeCell ref="B4:G4"/>
    <mergeCell ref="B5:G5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dxfId="5" priority="5" stopIfTrue="1" operator="notEqual">
      <formula>ROUND(E11,0)</formula>
    </cfRule>
    <cfRule type="cellIs" dxfId="4" priority="6" stopIfTrue="1" operator="lessThan">
      <formula>0</formula>
    </cfRule>
  </conditionalFormatting>
  <conditionalFormatting sqref="G138:G140 E138:E140">
    <cfRule type="cellIs" dxfId="3" priority="3" stopIfTrue="1" operator="notEqual">
      <formula>ROUND(E138,0)</formula>
    </cfRule>
    <cfRule type="cellIs" dxfId="2" priority="4" stopIfTrue="1" operator="lessThan">
      <formula>0</formula>
    </cfRule>
  </conditionalFormatting>
  <conditionalFormatting sqref="F138:F140">
    <cfRule type="cellIs" dxfId="1" priority="1" stopIfTrue="1" operator="notEqual">
      <formula>ROUND(F138,0)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>
      <formula1>99999999</formula1>
    </dataValidation>
  </dataValidations>
  <pageMargins left="0.7" right="0.7" top="0.75" bottom="0.75" header="0.3" footer="0.3"/>
  <pageSetup paperSize="9" scale="62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B2524"/>
  <sheetViews>
    <sheetView view="pageBreakPreview" zoomScale="82" zoomScaleNormal="82" zoomScaleSheetLayoutView="82" workbookViewId="0">
      <selection activeCell="D64" sqref="D64"/>
    </sheetView>
  </sheetViews>
  <sheetFormatPr defaultRowHeight="15.75"/>
  <cols>
    <col min="1" max="1" width="4" style="28" customWidth="1"/>
    <col min="2" max="2" width="6" style="29" customWidth="1"/>
    <col min="3" max="3" width="59.7109375" style="29" customWidth="1"/>
    <col min="4" max="5" width="16.7109375" style="29" customWidth="1"/>
    <col min="6" max="6" width="17.42578125" style="29" customWidth="1"/>
    <col min="7" max="8" width="14.7109375" style="29" customWidth="1"/>
    <col min="9" max="9" width="16.140625" style="29" customWidth="1"/>
    <col min="10" max="11" width="18" style="29" customWidth="1"/>
    <col min="12" max="13" width="15.7109375" style="29" customWidth="1"/>
    <col min="14" max="14" width="17.28515625" style="29" customWidth="1"/>
    <col min="15" max="15" width="17.5703125" style="30" customWidth="1"/>
    <col min="16" max="17" width="16.7109375" style="29" customWidth="1"/>
    <col min="18" max="80" width="9.140625" style="47"/>
    <col min="81" max="16384" width="9.140625" style="30"/>
  </cols>
  <sheetData>
    <row r="1" spans="1:80" ht="24.75" customHeight="1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278" t="s">
        <v>386</v>
      </c>
      <c r="N1" s="278"/>
      <c r="O1" s="119"/>
      <c r="P1" s="118"/>
      <c r="Q1" s="118"/>
    </row>
    <row r="2" spans="1:80" s="31" customFormat="1" ht="21" customHeight="1">
      <c r="A2" s="279" t="s">
        <v>422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120"/>
      <c r="P2" s="120"/>
      <c r="Q2" s="121" t="s">
        <v>342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</row>
    <row r="3" spans="1:80" s="31" customFormat="1" ht="20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0"/>
      <c r="P3" s="122"/>
      <c r="Q3" s="12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</row>
    <row r="4" spans="1:80" s="31" customFormat="1" ht="24.75" customHeight="1" thickBot="1">
      <c r="A4" s="123" t="s">
        <v>196</v>
      </c>
      <c r="B4" s="124"/>
      <c r="C4" s="124" t="s">
        <v>433</v>
      </c>
      <c r="D4" s="125"/>
      <c r="E4" s="125"/>
      <c r="F4" s="125"/>
      <c r="G4" s="120"/>
      <c r="H4" s="120"/>
      <c r="I4" s="120"/>
      <c r="J4" s="120"/>
      <c r="K4" s="120"/>
      <c r="L4" s="120"/>
      <c r="M4" s="120"/>
      <c r="N4" s="120"/>
      <c r="O4" s="120"/>
      <c r="P4" s="126"/>
      <c r="Q4" s="126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</row>
    <row r="5" spans="1:80" s="31" customFormat="1" ht="24.75" customHeight="1" thickBot="1">
      <c r="A5" s="127" t="s">
        <v>197</v>
      </c>
      <c r="B5" s="128"/>
      <c r="C5" s="128" t="s">
        <v>434</v>
      </c>
      <c r="D5" s="129"/>
      <c r="E5" s="129"/>
      <c r="F5" s="129"/>
      <c r="G5" s="120"/>
      <c r="H5" s="120"/>
      <c r="I5" s="120"/>
      <c r="J5" s="120"/>
      <c r="K5" s="120"/>
      <c r="L5" s="120"/>
      <c r="M5" s="120"/>
      <c r="N5" s="120"/>
      <c r="O5" s="120"/>
      <c r="P5" s="126"/>
      <c r="Q5" s="126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80" s="31" customFormat="1" ht="24.75" customHeight="1" thickBot="1">
      <c r="A6" s="127" t="s">
        <v>198</v>
      </c>
      <c r="B6" s="128"/>
      <c r="C6" s="128">
        <v>4610423</v>
      </c>
      <c r="D6" s="129"/>
      <c r="E6" s="129"/>
      <c r="F6" s="129"/>
      <c r="G6" s="120"/>
      <c r="H6" s="120"/>
      <c r="I6" s="120"/>
      <c r="J6" s="120"/>
      <c r="K6" s="120"/>
      <c r="L6" s="120"/>
      <c r="M6" s="120"/>
      <c r="N6" s="120"/>
      <c r="O6" s="120"/>
      <c r="P6" s="126"/>
      <c r="Q6" s="126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s="31" customFormat="1" ht="24.75" customHeight="1">
      <c r="A7" s="130"/>
      <c r="B7" s="131"/>
      <c r="C7" s="131"/>
      <c r="D7" s="126"/>
      <c r="E7" s="126"/>
      <c r="F7" s="126"/>
      <c r="G7" s="120"/>
      <c r="H7" s="120"/>
      <c r="I7" s="120"/>
      <c r="J7" s="120"/>
      <c r="K7" s="120"/>
      <c r="L7" s="120"/>
      <c r="M7" s="120"/>
      <c r="N7" s="120"/>
      <c r="O7" s="120"/>
      <c r="P7" s="126"/>
      <c r="Q7" s="126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</row>
    <row r="8" spans="1:80" s="35" customFormat="1" ht="23.25">
      <c r="A8" s="132"/>
      <c r="B8" s="133"/>
      <c r="C8" s="134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5"/>
      <c r="P8" s="133"/>
      <c r="Q8" s="133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</row>
    <row r="9" spans="1:80" s="35" customFormat="1" ht="16.5" thickBot="1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5"/>
      <c r="P9" s="133"/>
      <c r="Q9" s="133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</row>
    <row r="10" spans="1:80" s="36" customFormat="1" ht="12.75" customHeight="1">
      <c r="A10" s="280" t="s">
        <v>199</v>
      </c>
      <c r="B10" s="282" t="s">
        <v>200</v>
      </c>
      <c r="C10" s="284" t="s">
        <v>201</v>
      </c>
      <c r="D10" s="286" t="s">
        <v>203</v>
      </c>
      <c r="E10" s="286" t="s">
        <v>411</v>
      </c>
      <c r="F10" s="286" t="s">
        <v>412</v>
      </c>
      <c r="G10" s="288" t="s">
        <v>413</v>
      </c>
      <c r="H10" s="288" t="s">
        <v>414</v>
      </c>
      <c r="I10" s="288" t="s">
        <v>415</v>
      </c>
      <c r="J10" s="288" t="s">
        <v>416</v>
      </c>
      <c r="K10" s="288" t="s">
        <v>417</v>
      </c>
      <c r="L10" s="288" t="s">
        <v>418</v>
      </c>
      <c r="M10" s="288" t="s">
        <v>419</v>
      </c>
      <c r="N10" s="288" t="s">
        <v>420</v>
      </c>
      <c r="O10" s="288" t="s">
        <v>202</v>
      </c>
      <c r="P10" s="286" t="s">
        <v>204</v>
      </c>
      <c r="Q10" s="286" t="s">
        <v>421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</row>
    <row r="11" spans="1:80" s="36" customFormat="1" ht="137.25" customHeight="1" thickBot="1">
      <c r="A11" s="281"/>
      <c r="B11" s="283"/>
      <c r="C11" s="285"/>
      <c r="D11" s="287"/>
      <c r="E11" s="287"/>
      <c r="F11" s="287"/>
      <c r="G11" s="289"/>
      <c r="H11" s="289"/>
      <c r="I11" s="289"/>
      <c r="J11" s="289"/>
      <c r="K11" s="289"/>
      <c r="L11" s="289"/>
      <c r="M11" s="289"/>
      <c r="N11" s="289"/>
      <c r="O11" s="289"/>
      <c r="P11" s="287"/>
      <c r="Q11" s="287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</row>
    <row r="12" spans="1:80" s="37" customFormat="1" ht="16.5" customHeight="1" thickTop="1">
      <c r="A12" s="59"/>
      <c r="B12" s="60"/>
      <c r="C12" s="61"/>
      <c r="D12" s="60"/>
      <c r="E12" s="62" t="s">
        <v>185</v>
      </c>
      <c r="F12" s="60"/>
      <c r="G12" s="63" t="s">
        <v>23</v>
      </c>
      <c r="H12" s="63" t="s">
        <v>54</v>
      </c>
      <c r="I12" s="63" t="s">
        <v>92</v>
      </c>
      <c r="J12" s="63" t="s">
        <v>105</v>
      </c>
      <c r="K12" s="63" t="s">
        <v>115</v>
      </c>
      <c r="L12" s="63" t="s">
        <v>119</v>
      </c>
      <c r="M12" s="63" t="s">
        <v>205</v>
      </c>
      <c r="N12" s="63" t="s">
        <v>206</v>
      </c>
      <c r="O12" s="64" t="s">
        <v>182</v>
      </c>
      <c r="P12" s="60"/>
      <c r="Q12" s="65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</row>
    <row r="13" spans="1:80" s="38" customFormat="1" ht="27" customHeight="1">
      <c r="A13" s="66">
        <v>1</v>
      </c>
      <c r="B13" s="67">
        <v>2</v>
      </c>
      <c r="C13" s="67">
        <v>3</v>
      </c>
      <c r="D13" s="68" t="s">
        <v>207</v>
      </c>
      <c r="E13" s="68">
        <v>5</v>
      </c>
      <c r="F13" s="68" t="s">
        <v>208</v>
      </c>
      <c r="G13" s="69">
        <v>7</v>
      </c>
      <c r="H13" s="69">
        <v>8</v>
      </c>
      <c r="I13" s="69">
        <v>9</v>
      </c>
      <c r="J13" s="69">
        <v>10</v>
      </c>
      <c r="K13" s="69">
        <v>11</v>
      </c>
      <c r="L13" s="69">
        <v>12</v>
      </c>
      <c r="M13" s="69">
        <v>13</v>
      </c>
      <c r="N13" s="69">
        <v>14</v>
      </c>
      <c r="O13" s="69">
        <v>15</v>
      </c>
      <c r="P13" s="67">
        <v>16</v>
      </c>
      <c r="Q13" s="70">
        <v>17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106" customFormat="1" ht="27" customHeight="1">
      <c r="A14" s="144" t="s">
        <v>343</v>
      </c>
      <c r="B14" s="145"/>
      <c r="C14" s="146"/>
      <c r="D14" s="147">
        <f>D15</f>
        <v>8864492</v>
      </c>
      <c r="E14" s="147">
        <f>E15</f>
        <v>7947000</v>
      </c>
      <c r="F14" s="147">
        <f>F15</f>
        <v>917492</v>
      </c>
      <c r="G14" s="147">
        <f t="shared" ref="G14:Q14" si="0">G15</f>
        <v>0</v>
      </c>
      <c r="H14" s="147">
        <f t="shared" si="0"/>
        <v>0</v>
      </c>
      <c r="I14" s="147">
        <f t="shared" si="0"/>
        <v>830000</v>
      </c>
      <c r="J14" s="147">
        <f t="shared" si="0"/>
        <v>84000</v>
      </c>
      <c r="K14" s="147">
        <f t="shared" si="0"/>
        <v>0</v>
      </c>
      <c r="L14" s="147">
        <f t="shared" si="0"/>
        <v>0</v>
      </c>
      <c r="M14" s="147">
        <f t="shared" si="0"/>
        <v>3492</v>
      </c>
      <c r="N14" s="147">
        <f t="shared" si="0"/>
        <v>0</v>
      </c>
      <c r="O14" s="147">
        <f t="shared" si="0"/>
        <v>0</v>
      </c>
      <c r="P14" s="147">
        <f t="shared" si="0"/>
        <v>8909550</v>
      </c>
      <c r="Q14" s="148">
        <f t="shared" si="0"/>
        <v>8955492</v>
      </c>
      <c r="R14" s="51"/>
      <c r="S14" s="136"/>
      <c r="T14" s="105"/>
      <c r="U14" s="105"/>
      <c r="V14" s="141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</row>
    <row r="15" spans="1:80" s="108" customFormat="1" ht="31.5" customHeight="1">
      <c r="A15" s="149" t="s">
        <v>344</v>
      </c>
      <c r="B15" s="150"/>
      <c r="C15" s="151"/>
      <c r="D15" s="152">
        <f t="shared" ref="D15:Q15" si="1">D16+D59</f>
        <v>8864492</v>
      </c>
      <c r="E15" s="152">
        <f t="shared" si="1"/>
        <v>7947000</v>
      </c>
      <c r="F15" s="152">
        <f t="shared" si="1"/>
        <v>917492</v>
      </c>
      <c r="G15" s="152">
        <f t="shared" si="1"/>
        <v>0</v>
      </c>
      <c r="H15" s="152">
        <f t="shared" si="1"/>
        <v>0</v>
      </c>
      <c r="I15" s="152">
        <f t="shared" si="1"/>
        <v>830000</v>
      </c>
      <c r="J15" s="152">
        <f t="shared" si="1"/>
        <v>84000</v>
      </c>
      <c r="K15" s="152">
        <f t="shared" si="1"/>
        <v>0</v>
      </c>
      <c r="L15" s="152">
        <f t="shared" si="1"/>
        <v>0</v>
      </c>
      <c r="M15" s="152">
        <f t="shared" si="1"/>
        <v>3492</v>
      </c>
      <c r="N15" s="152">
        <f t="shared" si="1"/>
        <v>0</v>
      </c>
      <c r="O15" s="152">
        <f t="shared" si="1"/>
        <v>0</v>
      </c>
      <c r="P15" s="152">
        <f t="shared" si="1"/>
        <v>8909550</v>
      </c>
      <c r="Q15" s="153">
        <f t="shared" si="1"/>
        <v>8955492</v>
      </c>
      <c r="R15" s="51"/>
      <c r="S15" s="136"/>
      <c r="T15" s="105"/>
      <c r="U15" s="107"/>
      <c r="V15" s="141"/>
      <c r="W15" s="105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</row>
    <row r="16" spans="1:80" s="108" customFormat="1" ht="40.5" customHeight="1">
      <c r="A16" s="290" t="s">
        <v>345</v>
      </c>
      <c r="B16" s="291"/>
      <c r="C16" s="291"/>
      <c r="D16" s="209">
        <f t="shared" ref="D16:Q16" si="2">D17+D51</f>
        <v>912319</v>
      </c>
      <c r="E16" s="209">
        <f t="shared" si="2"/>
        <v>824827</v>
      </c>
      <c r="F16" s="209">
        <f t="shared" si="2"/>
        <v>87492</v>
      </c>
      <c r="G16" s="209">
        <f t="shared" si="2"/>
        <v>0</v>
      </c>
      <c r="H16" s="209">
        <f t="shared" si="2"/>
        <v>0</v>
      </c>
      <c r="I16" s="209">
        <f t="shared" si="2"/>
        <v>0</v>
      </c>
      <c r="J16" s="209">
        <f t="shared" si="2"/>
        <v>84000</v>
      </c>
      <c r="K16" s="209">
        <f t="shared" si="2"/>
        <v>0</v>
      </c>
      <c r="L16" s="209">
        <f t="shared" si="2"/>
        <v>0</v>
      </c>
      <c r="M16" s="209">
        <f t="shared" si="2"/>
        <v>3492</v>
      </c>
      <c r="N16" s="209">
        <f t="shared" si="2"/>
        <v>0</v>
      </c>
      <c r="O16" s="209">
        <f t="shared" si="2"/>
        <v>0</v>
      </c>
      <c r="P16" s="209">
        <f t="shared" si="2"/>
        <v>943650</v>
      </c>
      <c r="Q16" s="220">
        <f t="shared" si="2"/>
        <v>964519</v>
      </c>
      <c r="R16" s="51"/>
      <c r="S16" s="136"/>
      <c r="T16" s="105"/>
      <c r="U16" s="107"/>
      <c r="V16" s="141"/>
      <c r="W16" s="105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</row>
    <row r="17" spans="1:80" s="108" customFormat="1" ht="36.75" customHeight="1">
      <c r="A17" s="275" t="s">
        <v>346</v>
      </c>
      <c r="B17" s="276"/>
      <c r="C17" s="277"/>
      <c r="D17" s="210">
        <f>D18</f>
        <v>873400</v>
      </c>
      <c r="E17" s="210">
        <f>E18</f>
        <v>799400</v>
      </c>
      <c r="F17" s="210">
        <f>F18</f>
        <v>74000</v>
      </c>
      <c r="G17" s="210">
        <f t="shared" ref="G17:Q17" si="3">G18</f>
        <v>0</v>
      </c>
      <c r="H17" s="210">
        <f t="shared" si="3"/>
        <v>0</v>
      </c>
      <c r="I17" s="210">
        <f t="shared" si="3"/>
        <v>0</v>
      </c>
      <c r="J17" s="210">
        <f t="shared" si="3"/>
        <v>74000</v>
      </c>
      <c r="K17" s="210">
        <f t="shared" si="3"/>
        <v>0</v>
      </c>
      <c r="L17" s="210">
        <f t="shared" si="3"/>
        <v>0</v>
      </c>
      <c r="M17" s="210">
        <f t="shared" si="3"/>
        <v>0</v>
      </c>
      <c r="N17" s="210">
        <f t="shared" si="3"/>
        <v>0</v>
      </c>
      <c r="O17" s="210">
        <f t="shared" si="3"/>
        <v>0</v>
      </c>
      <c r="P17" s="210">
        <f t="shared" si="3"/>
        <v>904500</v>
      </c>
      <c r="Q17" s="221">
        <f t="shared" si="3"/>
        <v>924219</v>
      </c>
      <c r="R17" s="51"/>
      <c r="S17" s="136"/>
      <c r="T17" s="105"/>
      <c r="U17" s="107"/>
      <c r="V17" s="141"/>
      <c r="W17" s="105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</row>
    <row r="18" spans="1:80" s="41" customFormat="1" ht="18" customHeight="1">
      <c r="A18" s="71"/>
      <c r="B18" s="72" t="s">
        <v>209</v>
      </c>
      <c r="C18" s="73" t="s">
        <v>382</v>
      </c>
      <c r="D18" s="211">
        <f t="shared" ref="D18:Q18" si="4">D19+D43+D48</f>
        <v>873400</v>
      </c>
      <c r="E18" s="211">
        <f t="shared" si="4"/>
        <v>799400</v>
      </c>
      <c r="F18" s="211">
        <f t="shared" si="4"/>
        <v>74000</v>
      </c>
      <c r="G18" s="211">
        <f t="shared" si="4"/>
        <v>0</v>
      </c>
      <c r="H18" s="211">
        <f t="shared" si="4"/>
        <v>0</v>
      </c>
      <c r="I18" s="211">
        <f t="shared" si="4"/>
        <v>0</v>
      </c>
      <c r="J18" s="211">
        <f t="shared" si="4"/>
        <v>74000</v>
      </c>
      <c r="K18" s="211">
        <f t="shared" si="4"/>
        <v>0</v>
      </c>
      <c r="L18" s="211">
        <f t="shared" si="4"/>
        <v>0</v>
      </c>
      <c r="M18" s="211">
        <f t="shared" si="4"/>
        <v>0</v>
      </c>
      <c r="N18" s="211">
        <f t="shared" si="4"/>
        <v>0</v>
      </c>
      <c r="O18" s="211">
        <f t="shared" si="4"/>
        <v>0</v>
      </c>
      <c r="P18" s="211">
        <f t="shared" si="4"/>
        <v>904500</v>
      </c>
      <c r="Q18" s="222">
        <f t="shared" si="4"/>
        <v>924219</v>
      </c>
      <c r="R18" s="51"/>
      <c r="S18" s="136"/>
      <c r="T18" s="105"/>
      <c r="U18" s="55"/>
      <c r="V18" s="141"/>
      <c r="W18" s="10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ht="18" customHeight="1">
      <c r="A19" s="71"/>
      <c r="B19" s="74" t="s">
        <v>225</v>
      </c>
      <c r="C19" s="75" t="s">
        <v>226</v>
      </c>
      <c r="D19" s="211">
        <f>D20+D23+D28+D38</f>
        <v>865400</v>
      </c>
      <c r="E19" s="211">
        <f t="shared" ref="E19:Q19" si="5">E20+E23+E28+E38</f>
        <v>791400</v>
      </c>
      <c r="F19" s="211">
        <f t="shared" si="5"/>
        <v>74000</v>
      </c>
      <c r="G19" s="211">
        <f t="shared" si="5"/>
        <v>0</v>
      </c>
      <c r="H19" s="211">
        <f t="shared" si="5"/>
        <v>0</v>
      </c>
      <c r="I19" s="211">
        <f t="shared" si="5"/>
        <v>0</v>
      </c>
      <c r="J19" s="211">
        <f t="shared" si="5"/>
        <v>74000</v>
      </c>
      <c r="K19" s="211">
        <f t="shared" si="5"/>
        <v>0</v>
      </c>
      <c r="L19" s="211">
        <f t="shared" si="5"/>
        <v>0</v>
      </c>
      <c r="M19" s="211">
        <f t="shared" si="5"/>
        <v>0</v>
      </c>
      <c r="N19" s="211">
        <f t="shared" si="5"/>
        <v>0</v>
      </c>
      <c r="O19" s="211">
        <f t="shared" si="5"/>
        <v>0</v>
      </c>
      <c r="P19" s="211">
        <f t="shared" si="5"/>
        <v>896350</v>
      </c>
      <c r="Q19" s="211">
        <f t="shared" si="5"/>
        <v>915919</v>
      </c>
      <c r="R19" s="51"/>
      <c r="S19" s="136"/>
      <c r="T19" s="105"/>
      <c r="V19" s="141"/>
      <c r="W19" s="105"/>
    </row>
    <row r="20" spans="1:80" ht="18" customHeight="1">
      <c r="A20" s="71"/>
      <c r="B20" s="74" t="s">
        <v>227</v>
      </c>
      <c r="C20" s="75" t="s">
        <v>366</v>
      </c>
      <c r="D20" s="211">
        <f t="shared" ref="D20:Q20" si="6">SUM(D21:D22)</f>
        <v>39000</v>
      </c>
      <c r="E20" s="211">
        <f t="shared" si="6"/>
        <v>39000</v>
      </c>
      <c r="F20" s="211">
        <f t="shared" si="6"/>
        <v>0</v>
      </c>
      <c r="G20" s="211">
        <f t="shared" si="6"/>
        <v>0</v>
      </c>
      <c r="H20" s="211">
        <f t="shared" si="6"/>
        <v>0</v>
      </c>
      <c r="I20" s="211">
        <f t="shared" si="6"/>
        <v>0</v>
      </c>
      <c r="J20" s="211">
        <f t="shared" si="6"/>
        <v>0</v>
      </c>
      <c r="K20" s="211">
        <f t="shared" si="6"/>
        <v>0</v>
      </c>
      <c r="L20" s="211">
        <f t="shared" si="6"/>
        <v>0</v>
      </c>
      <c r="M20" s="211">
        <f t="shared" si="6"/>
        <v>0</v>
      </c>
      <c r="N20" s="211">
        <f t="shared" si="6"/>
        <v>0</v>
      </c>
      <c r="O20" s="211">
        <f t="shared" si="6"/>
        <v>0</v>
      </c>
      <c r="P20" s="211">
        <f t="shared" si="6"/>
        <v>50000</v>
      </c>
      <c r="Q20" s="222">
        <f t="shared" si="6"/>
        <v>51000</v>
      </c>
      <c r="R20" s="51"/>
      <c r="S20" s="136"/>
      <c r="T20" s="105"/>
      <c r="V20" s="141"/>
      <c r="W20" s="105"/>
    </row>
    <row r="21" spans="1:80" ht="18" customHeight="1">
      <c r="A21" s="76" t="s">
        <v>213</v>
      </c>
      <c r="B21" s="77" t="s">
        <v>228</v>
      </c>
      <c r="C21" s="78" t="s">
        <v>229</v>
      </c>
      <c r="D21" s="212">
        <f>E21+F21</f>
        <v>39000</v>
      </c>
      <c r="E21" s="138">
        <v>39000</v>
      </c>
      <c r="F21" s="212">
        <f>SUM(G21:N21)</f>
        <v>0</v>
      </c>
      <c r="G21" s="138"/>
      <c r="H21" s="138"/>
      <c r="I21" s="138"/>
      <c r="J21" s="138"/>
      <c r="K21" s="138"/>
      <c r="L21" s="138"/>
      <c r="M21" s="138"/>
      <c r="N21" s="138"/>
      <c r="O21" s="138"/>
      <c r="P21" s="138">
        <v>50000</v>
      </c>
      <c r="Q21" s="138">
        <v>51000</v>
      </c>
      <c r="R21" s="51"/>
      <c r="S21" s="136"/>
      <c r="T21" s="105"/>
      <c r="V21" s="141"/>
      <c r="W21" s="105"/>
    </row>
    <row r="22" spans="1:80" ht="18" customHeight="1">
      <c r="A22" s="76" t="s">
        <v>217</v>
      </c>
      <c r="B22" s="77" t="s">
        <v>234</v>
      </c>
      <c r="C22" s="78" t="s">
        <v>235</v>
      </c>
      <c r="D22" s="212">
        <f t="shared" ref="D22:D42" si="7">E22+F22</f>
        <v>0</v>
      </c>
      <c r="E22" s="138">
        <v>0</v>
      </c>
      <c r="F22" s="212">
        <f t="shared" ref="F22:F27" si="8">SUM(G22:N22)</f>
        <v>0</v>
      </c>
      <c r="G22" s="138"/>
      <c r="H22" s="138"/>
      <c r="I22" s="138"/>
      <c r="J22" s="138">
        <v>0</v>
      </c>
      <c r="K22" s="138"/>
      <c r="L22" s="138"/>
      <c r="M22" s="138"/>
      <c r="N22" s="138"/>
      <c r="O22" s="138"/>
      <c r="P22" s="138"/>
      <c r="Q22" s="138"/>
      <c r="R22" s="51"/>
      <c r="S22" s="136"/>
      <c r="T22" s="105"/>
      <c r="V22" s="141"/>
      <c r="W22" s="105"/>
    </row>
    <row r="23" spans="1:80" ht="18" customHeight="1">
      <c r="A23" s="79"/>
      <c r="B23" s="74" t="s">
        <v>236</v>
      </c>
      <c r="C23" s="80" t="s">
        <v>316</v>
      </c>
      <c r="D23" s="211">
        <f t="shared" ref="D23:Q23" si="9">SUM(D24:D27)</f>
        <v>432000</v>
      </c>
      <c r="E23" s="211">
        <f t="shared" si="9"/>
        <v>413000</v>
      </c>
      <c r="F23" s="211">
        <f t="shared" si="9"/>
        <v>19000</v>
      </c>
      <c r="G23" s="211">
        <f t="shared" si="9"/>
        <v>0</v>
      </c>
      <c r="H23" s="211">
        <f t="shared" si="9"/>
        <v>0</v>
      </c>
      <c r="I23" s="211">
        <f t="shared" si="9"/>
        <v>0</v>
      </c>
      <c r="J23" s="211">
        <f t="shared" si="9"/>
        <v>19000</v>
      </c>
      <c r="K23" s="211">
        <f t="shared" si="9"/>
        <v>0</v>
      </c>
      <c r="L23" s="211">
        <f t="shared" si="9"/>
        <v>0</v>
      </c>
      <c r="M23" s="211">
        <f t="shared" si="9"/>
        <v>0</v>
      </c>
      <c r="N23" s="211">
        <f t="shared" si="9"/>
        <v>0</v>
      </c>
      <c r="O23" s="211">
        <f t="shared" si="9"/>
        <v>0</v>
      </c>
      <c r="P23" s="211">
        <f t="shared" si="9"/>
        <v>438500</v>
      </c>
      <c r="Q23" s="222">
        <f t="shared" si="9"/>
        <v>440600</v>
      </c>
      <c r="R23" s="51"/>
      <c r="S23" s="136"/>
      <c r="T23" s="105"/>
      <c r="V23" s="141"/>
      <c r="W23" s="105"/>
    </row>
    <row r="24" spans="1:80" ht="18" customHeight="1">
      <c r="A24" s="76" t="s">
        <v>209</v>
      </c>
      <c r="B24" s="77" t="s">
        <v>238</v>
      </c>
      <c r="C24" s="78" t="s">
        <v>239</v>
      </c>
      <c r="D24" s="212">
        <f t="shared" si="7"/>
        <v>104000</v>
      </c>
      <c r="E24" s="139">
        <v>95000</v>
      </c>
      <c r="F24" s="212">
        <f t="shared" si="8"/>
        <v>9000</v>
      </c>
      <c r="G24" s="115"/>
      <c r="H24" s="115"/>
      <c r="I24" s="115"/>
      <c r="J24" s="115">
        <v>9000</v>
      </c>
      <c r="K24" s="115"/>
      <c r="L24" s="115"/>
      <c r="M24" s="115"/>
      <c r="N24" s="115"/>
      <c r="O24" s="115"/>
      <c r="P24" s="115">
        <v>105500</v>
      </c>
      <c r="Q24" s="115">
        <v>107000</v>
      </c>
      <c r="R24" s="51"/>
      <c r="S24" s="136"/>
      <c r="T24" s="105"/>
      <c r="V24" s="141"/>
      <c r="W24" s="105"/>
    </row>
    <row r="25" spans="1:80" ht="18" customHeight="1">
      <c r="A25" s="76" t="s">
        <v>223</v>
      </c>
      <c r="B25" s="77" t="s">
        <v>244</v>
      </c>
      <c r="C25" s="78" t="s">
        <v>245</v>
      </c>
      <c r="D25" s="212">
        <f t="shared" si="7"/>
        <v>295000</v>
      </c>
      <c r="E25" s="139">
        <v>295000</v>
      </c>
      <c r="F25" s="212">
        <f t="shared" si="8"/>
        <v>0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>
        <v>300000</v>
      </c>
      <c r="Q25" s="115">
        <v>300000</v>
      </c>
      <c r="R25" s="51"/>
      <c r="S25" s="136"/>
      <c r="T25" s="105"/>
      <c r="V25" s="141"/>
      <c r="W25" s="105"/>
    </row>
    <row r="26" spans="1:80" ht="18" customHeight="1">
      <c r="A26" s="76" t="s">
        <v>230</v>
      </c>
      <c r="B26" s="77" t="s">
        <v>247</v>
      </c>
      <c r="C26" s="78" t="s">
        <v>347</v>
      </c>
      <c r="D26" s="212">
        <f t="shared" si="7"/>
        <v>27000</v>
      </c>
      <c r="E26" s="139">
        <v>17000</v>
      </c>
      <c r="F26" s="212">
        <f t="shared" si="8"/>
        <v>10000</v>
      </c>
      <c r="G26" s="115"/>
      <c r="H26" s="115"/>
      <c r="I26" s="115">
        <v>0</v>
      </c>
      <c r="J26" s="115">
        <v>10000</v>
      </c>
      <c r="K26" s="115"/>
      <c r="L26" s="115"/>
      <c r="M26" s="115"/>
      <c r="N26" s="115"/>
      <c r="O26" s="115"/>
      <c r="P26" s="115">
        <v>27000</v>
      </c>
      <c r="Q26" s="115">
        <v>27500</v>
      </c>
      <c r="R26" s="51"/>
      <c r="S26" s="136"/>
      <c r="T26" s="105"/>
      <c r="V26" s="141"/>
      <c r="W26" s="105"/>
    </row>
    <row r="27" spans="1:80" ht="18" customHeight="1">
      <c r="A27" s="76" t="s">
        <v>233</v>
      </c>
      <c r="B27" s="77" t="s">
        <v>249</v>
      </c>
      <c r="C27" s="78" t="s">
        <v>250</v>
      </c>
      <c r="D27" s="212">
        <f t="shared" si="7"/>
        <v>6000</v>
      </c>
      <c r="E27" s="139">
        <v>6000</v>
      </c>
      <c r="F27" s="212">
        <f t="shared" si="8"/>
        <v>0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>
        <v>6000</v>
      </c>
      <c r="Q27" s="115">
        <v>6100</v>
      </c>
      <c r="R27" s="51"/>
      <c r="S27" s="136"/>
      <c r="T27" s="105"/>
      <c r="V27" s="141"/>
      <c r="W27" s="105"/>
    </row>
    <row r="28" spans="1:80" ht="18" customHeight="1">
      <c r="A28" s="81"/>
      <c r="B28" s="74" t="s">
        <v>251</v>
      </c>
      <c r="C28" s="80" t="s">
        <v>252</v>
      </c>
      <c r="D28" s="213">
        <f>SUM(D29:D37)</f>
        <v>383900</v>
      </c>
      <c r="E28" s="213">
        <f>SUM(E29:E37)</f>
        <v>328900</v>
      </c>
      <c r="F28" s="213">
        <f>SUM(F29:F37)</f>
        <v>55000</v>
      </c>
      <c r="G28" s="213">
        <f t="shared" ref="G28:N28" si="10">SUM(G29:G37)</f>
        <v>0</v>
      </c>
      <c r="H28" s="213">
        <f t="shared" si="10"/>
        <v>0</v>
      </c>
      <c r="I28" s="213">
        <f t="shared" si="10"/>
        <v>0</v>
      </c>
      <c r="J28" s="213">
        <f t="shared" si="10"/>
        <v>55000</v>
      </c>
      <c r="K28" s="213">
        <f t="shared" si="10"/>
        <v>0</v>
      </c>
      <c r="L28" s="213">
        <f t="shared" si="10"/>
        <v>0</v>
      </c>
      <c r="M28" s="213">
        <f t="shared" si="10"/>
        <v>0</v>
      </c>
      <c r="N28" s="213">
        <f t="shared" si="10"/>
        <v>0</v>
      </c>
      <c r="O28" s="213">
        <f>SUM(O29:O37)</f>
        <v>0</v>
      </c>
      <c r="P28" s="213">
        <f t="shared" ref="P28:Q28" si="11">SUM(P29:P37)</f>
        <v>396650</v>
      </c>
      <c r="Q28" s="223">
        <f t="shared" si="11"/>
        <v>412419</v>
      </c>
      <c r="R28" s="51"/>
      <c r="S28" s="136"/>
      <c r="T28" s="105"/>
      <c r="V28" s="141"/>
      <c r="W28" s="105"/>
    </row>
    <row r="29" spans="1:80" ht="18" customHeight="1">
      <c r="A29" s="76" t="s">
        <v>237</v>
      </c>
      <c r="B29" s="82" t="s">
        <v>254</v>
      </c>
      <c r="C29" s="78" t="s">
        <v>255</v>
      </c>
      <c r="D29" s="212">
        <f t="shared" si="7"/>
        <v>29000</v>
      </c>
      <c r="E29" s="139">
        <v>29000</v>
      </c>
      <c r="F29" s="212">
        <f t="shared" ref="F29:F37" si="12">SUM(G29:N29)</f>
        <v>0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>
        <v>30000</v>
      </c>
      <c r="Q29" s="115">
        <v>31000</v>
      </c>
      <c r="R29" s="51"/>
      <c r="S29" s="136"/>
      <c r="T29" s="105"/>
      <c r="V29" s="141"/>
      <c r="W29" s="105"/>
    </row>
    <row r="30" spans="1:80" ht="18" customHeight="1">
      <c r="A30" s="76" t="s">
        <v>240</v>
      </c>
      <c r="B30" s="82" t="s">
        <v>257</v>
      </c>
      <c r="C30" s="78" t="s">
        <v>258</v>
      </c>
      <c r="D30" s="212">
        <f t="shared" si="7"/>
        <v>85000</v>
      </c>
      <c r="E30" s="139">
        <v>30000</v>
      </c>
      <c r="F30" s="212">
        <f t="shared" si="12"/>
        <v>55000</v>
      </c>
      <c r="G30" s="115"/>
      <c r="H30" s="115"/>
      <c r="I30" s="115"/>
      <c r="J30" s="115">
        <v>55000</v>
      </c>
      <c r="K30" s="115"/>
      <c r="L30" s="115"/>
      <c r="M30" s="115"/>
      <c r="N30" s="115"/>
      <c r="O30" s="115"/>
      <c r="P30" s="115">
        <v>90000</v>
      </c>
      <c r="Q30" s="115">
        <v>99000</v>
      </c>
      <c r="R30" s="51"/>
      <c r="S30" s="136"/>
      <c r="T30" s="105"/>
      <c r="V30" s="141"/>
      <c r="W30" s="105"/>
    </row>
    <row r="31" spans="1:80" ht="18" customHeight="1">
      <c r="A31" s="76" t="s">
        <v>243</v>
      </c>
      <c r="B31" s="82" t="s">
        <v>259</v>
      </c>
      <c r="C31" s="78" t="s">
        <v>260</v>
      </c>
      <c r="D31" s="212">
        <f t="shared" si="7"/>
        <v>1900</v>
      </c>
      <c r="E31" s="139">
        <v>1900</v>
      </c>
      <c r="F31" s="212">
        <f t="shared" si="12"/>
        <v>0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>
        <v>1950</v>
      </c>
      <c r="Q31" s="115">
        <v>2000</v>
      </c>
      <c r="R31" s="51"/>
      <c r="S31" s="136"/>
      <c r="T31" s="105"/>
      <c r="V31" s="141"/>
      <c r="W31" s="105"/>
    </row>
    <row r="32" spans="1:80" ht="18" customHeight="1">
      <c r="A32" s="76" t="s">
        <v>246</v>
      </c>
      <c r="B32" s="82" t="s">
        <v>262</v>
      </c>
      <c r="C32" s="83" t="s">
        <v>263</v>
      </c>
      <c r="D32" s="212">
        <f t="shared" si="7"/>
        <v>98000</v>
      </c>
      <c r="E32" s="139">
        <v>98000</v>
      </c>
      <c r="F32" s="212">
        <f t="shared" si="12"/>
        <v>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>
        <v>100000</v>
      </c>
      <c r="Q32" s="115">
        <v>102000</v>
      </c>
      <c r="R32" s="51"/>
      <c r="S32" s="136"/>
      <c r="T32" s="105"/>
      <c r="V32" s="141"/>
      <c r="W32" s="105"/>
    </row>
    <row r="33" spans="1:23" ht="18" customHeight="1">
      <c r="A33" s="76" t="s">
        <v>248</v>
      </c>
      <c r="B33" s="82" t="s">
        <v>265</v>
      </c>
      <c r="C33" s="78" t="s">
        <v>266</v>
      </c>
      <c r="D33" s="212">
        <f t="shared" si="7"/>
        <v>20000</v>
      </c>
      <c r="E33" s="139">
        <v>20000</v>
      </c>
      <c r="F33" s="212">
        <f t="shared" si="12"/>
        <v>0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>
        <v>20500</v>
      </c>
      <c r="Q33" s="115">
        <v>21000</v>
      </c>
      <c r="R33" s="51"/>
      <c r="S33" s="136"/>
      <c r="T33" s="105"/>
      <c r="V33" s="141"/>
      <c r="W33" s="105"/>
    </row>
    <row r="34" spans="1:23" ht="18" customHeight="1">
      <c r="A34" s="76" t="s">
        <v>253</v>
      </c>
      <c r="B34" s="77" t="s">
        <v>267</v>
      </c>
      <c r="C34" s="78" t="s">
        <v>268</v>
      </c>
      <c r="D34" s="212">
        <f t="shared" si="7"/>
        <v>15000</v>
      </c>
      <c r="E34" s="139">
        <v>15000</v>
      </c>
      <c r="F34" s="212">
        <f t="shared" si="12"/>
        <v>0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>
        <v>16000</v>
      </c>
      <c r="Q34" s="115">
        <v>17000</v>
      </c>
      <c r="R34" s="51"/>
      <c r="S34" s="136"/>
      <c r="T34" s="105"/>
      <c r="V34" s="141"/>
      <c r="W34" s="105"/>
    </row>
    <row r="35" spans="1:23" ht="18" customHeight="1">
      <c r="A35" s="76" t="s">
        <v>256</v>
      </c>
      <c r="B35" s="77" t="s">
        <v>270</v>
      </c>
      <c r="C35" s="78" t="s">
        <v>271</v>
      </c>
      <c r="D35" s="212">
        <f t="shared" si="7"/>
        <v>90000</v>
      </c>
      <c r="E35" s="139">
        <v>90000</v>
      </c>
      <c r="F35" s="212">
        <f t="shared" si="12"/>
        <v>0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>
        <v>92000</v>
      </c>
      <c r="Q35" s="115">
        <v>92919</v>
      </c>
      <c r="R35" s="51"/>
      <c r="S35" s="136"/>
      <c r="T35" s="105"/>
      <c r="V35" s="141"/>
      <c r="W35" s="105"/>
    </row>
    <row r="36" spans="1:23" ht="18" customHeight="1">
      <c r="A36" s="76" t="s">
        <v>261</v>
      </c>
      <c r="B36" s="77" t="s">
        <v>273</v>
      </c>
      <c r="C36" s="78" t="s">
        <v>274</v>
      </c>
      <c r="D36" s="212">
        <f t="shared" si="7"/>
        <v>10000</v>
      </c>
      <c r="E36" s="139">
        <v>10000</v>
      </c>
      <c r="F36" s="212">
        <f t="shared" si="12"/>
        <v>0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>
        <v>10200</v>
      </c>
      <c r="Q36" s="115">
        <v>10500</v>
      </c>
      <c r="R36" s="51"/>
      <c r="S36" s="136"/>
      <c r="T36" s="105"/>
      <c r="V36" s="141"/>
      <c r="W36" s="105"/>
    </row>
    <row r="37" spans="1:23" ht="18" customHeight="1">
      <c r="A37" s="76" t="s">
        <v>264</v>
      </c>
      <c r="B37" s="82" t="s">
        <v>276</v>
      </c>
      <c r="C37" s="78" t="s">
        <v>277</v>
      </c>
      <c r="D37" s="212">
        <f t="shared" si="7"/>
        <v>35000</v>
      </c>
      <c r="E37" s="139">
        <v>35000</v>
      </c>
      <c r="F37" s="212">
        <f t="shared" si="12"/>
        <v>0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>
        <v>36000</v>
      </c>
      <c r="Q37" s="115">
        <v>37000</v>
      </c>
      <c r="R37" s="51"/>
      <c r="S37" s="136"/>
      <c r="T37" s="105"/>
      <c r="V37" s="141"/>
      <c r="W37" s="105"/>
    </row>
    <row r="38" spans="1:23" ht="18" customHeight="1">
      <c r="A38" s="76"/>
      <c r="B38" s="74" t="s">
        <v>279</v>
      </c>
      <c r="C38" s="80" t="s">
        <v>280</v>
      </c>
      <c r="D38" s="213">
        <f t="shared" ref="D38:Q38" si="13">SUM(D39:D42)</f>
        <v>10500</v>
      </c>
      <c r="E38" s="213">
        <f t="shared" si="13"/>
        <v>10500</v>
      </c>
      <c r="F38" s="213">
        <f t="shared" si="13"/>
        <v>0</v>
      </c>
      <c r="G38" s="213">
        <f t="shared" si="13"/>
        <v>0</v>
      </c>
      <c r="H38" s="213">
        <f t="shared" si="13"/>
        <v>0</v>
      </c>
      <c r="I38" s="213">
        <f t="shared" si="13"/>
        <v>0</v>
      </c>
      <c r="J38" s="213">
        <f t="shared" si="13"/>
        <v>0</v>
      </c>
      <c r="K38" s="213">
        <f t="shared" si="13"/>
        <v>0</v>
      </c>
      <c r="L38" s="213">
        <f t="shared" si="13"/>
        <v>0</v>
      </c>
      <c r="M38" s="213">
        <f t="shared" si="13"/>
        <v>0</v>
      </c>
      <c r="N38" s="213">
        <f t="shared" si="13"/>
        <v>0</v>
      </c>
      <c r="O38" s="213">
        <f t="shared" si="13"/>
        <v>0</v>
      </c>
      <c r="P38" s="213">
        <f t="shared" si="13"/>
        <v>11200</v>
      </c>
      <c r="Q38" s="213">
        <f t="shared" si="13"/>
        <v>11900</v>
      </c>
      <c r="R38" s="51"/>
      <c r="S38" s="136"/>
      <c r="T38" s="105"/>
      <c r="V38" s="141"/>
      <c r="W38" s="105"/>
    </row>
    <row r="39" spans="1:23" ht="18" customHeight="1">
      <c r="A39" s="76" t="s">
        <v>269</v>
      </c>
      <c r="B39" s="82" t="s">
        <v>283</v>
      </c>
      <c r="C39" s="78" t="s">
        <v>284</v>
      </c>
      <c r="D39" s="212">
        <f t="shared" si="7"/>
        <v>5000</v>
      </c>
      <c r="E39" s="139">
        <v>5000</v>
      </c>
      <c r="F39" s="212">
        <f t="shared" ref="F39:F42" si="14">SUM(G39:N39)</f>
        <v>0</v>
      </c>
      <c r="G39" s="115"/>
      <c r="H39" s="115"/>
      <c r="I39" s="115"/>
      <c r="J39" s="115"/>
      <c r="K39" s="115"/>
      <c r="L39" s="115"/>
      <c r="M39" s="115"/>
      <c r="N39" s="115"/>
      <c r="O39" s="115"/>
      <c r="P39" s="115">
        <v>5100</v>
      </c>
      <c r="Q39" s="115">
        <v>5200</v>
      </c>
      <c r="R39" s="51"/>
      <c r="S39" s="136"/>
      <c r="T39" s="105"/>
      <c r="V39" s="141"/>
      <c r="W39" s="105"/>
    </row>
    <row r="40" spans="1:23" ht="18" customHeight="1">
      <c r="A40" s="76" t="s">
        <v>272</v>
      </c>
      <c r="B40" s="82" t="s">
        <v>285</v>
      </c>
      <c r="C40" s="78" t="s">
        <v>286</v>
      </c>
      <c r="D40" s="212">
        <f t="shared" si="7"/>
        <v>0</v>
      </c>
      <c r="E40" s="139"/>
      <c r="F40" s="212">
        <f t="shared" si="14"/>
        <v>0</v>
      </c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51"/>
      <c r="S40" s="136"/>
      <c r="T40" s="105"/>
      <c r="V40" s="141"/>
      <c r="W40" s="105"/>
    </row>
    <row r="41" spans="1:23" ht="18" customHeight="1">
      <c r="A41" s="76" t="s">
        <v>275</v>
      </c>
      <c r="B41" s="82" t="s">
        <v>288</v>
      </c>
      <c r="C41" s="78" t="s">
        <v>289</v>
      </c>
      <c r="D41" s="212">
        <f t="shared" si="7"/>
        <v>1500</v>
      </c>
      <c r="E41" s="139">
        <v>1500</v>
      </c>
      <c r="F41" s="212">
        <f t="shared" si="14"/>
        <v>0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15">
        <v>1600</v>
      </c>
      <c r="Q41" s="115">
        <v>1700</v>
      </c>
      <c r="R41" s="51"/>
      <c r="S41" s="136"/>
      <c r="T41" s="105"/>
      <c r="V41" s="141"/>
      <c r="W41" s="105"/>
    </row>
    <row r="42" spans="1:23" ht="18" customHeight="1">
      <c r="A42" s="76" t="s">
        <v>278</v>
      </c>
      <c r="B42" s="82" t="s">
        <v>291</v>
      </c>
      <c r="C42" s="78" t="s">
        <v>292</v>
      </c>
      <c r="D42" s="212">
        <f t="shared" si="7"/>
        <v>4000</v>
      </c>
      <c r="E42" s="139">
        <v>4000</v>
      </c>
      <c r="F42" s="212">
        <f t="shared" si="14"/>
        <v>0</v>
      </c>
      <c r="G42" s="115"/>
      <c r="H42" s="115"/>
      <c r="I42" s="115"/>
      <c r="J42" s="115"/>
      <c r="K42" s="115"/>
      <c r="L42" s="115"/>
      <c r="M42" s="115"/>
      <c r="N42" s="115"/>
      <c r="O42" s="115"/>
      <c r="P42" s="115">
        <v>4500</v>
      </c>
      <c r="Q42" s="115">
        <v>5000</v>
      </c>
      <c r="R42" s="51"/>
      <c r="S42" s="136"/>
      <c r="T42" s="105"/>
      <c r="V42" s="141"/>
      <c r="W42" s="105"/>
    </row>
    <row r="43" spans="1:23" ht="18" customHeight="1">
      <c r="A43" s="76"/>
      <c r="B43" s="74" t="s">
        <v>293</v>
      </c>
      <c r="C43" s="80" t="s">
        <v>294</v>
      </c>
      <c r="D43" s="213">
        <f>D44</f>
        <v>8000</v>
      </c>
      <c r="E43" s="213">
        <f t="shared" ref="E43:Q43" si="15">E44</f>
        <v>8000</v>
      </c>
      <c r="F43" s="213">
        <f t="shared" si="15"/>
        <v>0</v>
      </c>
      <c r="G43" s="213">
        <f t="shared" si="15"/>
        <v>0</v>
      </c>
      <c r="H43" s="213">
        <f t="shared" si="15"/>
        <v>0</v>
      </c>
      <c r="I43" s="213">
        <f t="shared" si="15"/>
        <v>0</v>
      </c>
      <c r="J43" s="213">
        <f t="shared" si="15"/>
        <v>0</v>
      </c>
      <c r="K43" s="213">
        <f t="shared" si="15"/>
        <v>0</v>
      </c>
      <c r="L43" s="213">
        <f t="shared" si="15"/>
        <v>0</v>
      </c>
      <c r="M43" s="213">
        <f t="shared" si="15"/>
        <v>0</v>
      </c>
      <c r="N43" s="213">
        <f t="shared" si="15"/>
        <v>0</v>
      </c>
      <c r="O43" s="213">
        <f t="shared" si="15"/>
        <v>0</v>
      </c>
      <c r="P43" s="213">
        <f t="shared" si="15"/>
        <v>8150</v>
      </c>
      <c r="Q43" s="213">
        <f t="shared" si="15"/>
        <v>8300</v>
      </c>
      <c r="R43" s="51"/>
      <c r="S43" s="136"/>
      <c r="T43" s="105"/>
      <c r="V43" s="141"/>
      <c r="W43" s="105"/>
    </row>
    <row r="44" spans="1:23" ht="18" customHeight="1">
      <c r="A44" s="81"/>
      <c r="B44" s="74" t="s">
        <v>295</v>
      </c>
      <c r="C44" s="80" t="s">
        <v>296</v>
      </c>
      <c r="D44" s="213">
        <f>SUM(D45:D47)</f>
        <v>8000</v>
      </c>
      <c r="E44" s="213">
        <f t="shared" ref="E44:Q44" si="16">SUM(E45:E47)</f>
        <v>8000</v>
      </c>
      <c r="F44" s="213">
        <f t="shared" si="16"/>
        <v>0</v>
      </c>
      <c r="G44" s="213">
        <f t="shared" si="16"/>
        <v>0</v>
      </c>
      <c r="H44" s="213">
        <f t="shared" si="16"/>
        <v>0</v>
      </c>
      <c r="I44" s="213">
        <f t="shared" si="16"/>
        <v>0</v>
      </c>
      <c r="J44" s="213">
        <f t="shared" si="16"/>
        <v>0</v>
      </c>
      <c r="K44" s="213">
        <f t="shared" si="16"/>
        <v>0</v>
      </c>
      <c r="L44" s="213">
        <f t="shared" si="16"/>
        <v>0</v>
      </c>
      <c r="M44" s="213">
        <f t="shared" si="16"/>
        <v>0</v>
      </c>
      <c r="N44" s="213">
        <f t="shared" si="16"/>
        <v>0</v>
      </c>
      <c r="O44" s="213">
        <f t="shared" si="16"/>
        <v>0</v>
      </c>
      <c r="P44" s="213">
        <f t="shared" si="16"/>
        <v>8150</v>
      </c>
      <c r="Q44" s="213">
        <f t="shared" si="16"/>
        <v>8300</v>
      </c>
      <c r="R44" s="51"/>
      <c r="S44" s="136"/>
      <c r="T44" s="105"/>
      <c r="V44" s="141"/>
      <c r="W44" s="105"/>
    </row>
    <row r="45" spans="1:23" ht="18" customHeight="1">
      <c r="A45" s="76" t="s">
        <v>281</v>
      </c>
      <c r="B45" s="82" t="s">
        <v>298</v>
      </c>
      <c r="C45" s="78" t="s">
        <v>299</v>
      </c>
      <c r="D45" s="212">
        <f t="shared" ref="D45:D47" si="17">E45+F45</f>
        <v>8000</v>
      </c>
      <c r="E45" s="139">
        <v>8000</v>
      </c>
      <c r="F45" s="212">
        <f t="shared" ref="F45:F47" si="18">SUM(G45:N45)</f>
        <v>0</v>
      </c>
      <c r="G45" s="115"/>
      <c r="H45" s="115"/>
      <c r="I45" s="115"/>
      <c r="J45" s="115"/>
      <c r="K45" s="115"/>
      <c r="L45" s="115"/>
      <c r="M45" s="115"/>
      <c r="N45" s="115"/>
      <c r="O45" s="115"/>
      <c r="P45" s="115">
        <v>8150</v>
      </c>
      <c r="Q45" s="115">
        <v>8300</v>
      </c>
      <c r="R45" s="51"/>
      <c r="S45" s="136"/>
      <c r="T45" s="105"/>
      <c r="V45" s="141"/>
      <c r="W45" s="105"/>
    </row>
    <row r="46" spans="1:23" ht="18" customHeight="1">
      <c r="A46" s="76" t="s">
        <v>282</v>
      </c>
      <c r="B46" s="82" t="s">
        <v>300</v>
      </c>
      <c r="C46" s="78" t="s">
        <v>301</v>
      </c>
      <c r="D46" s="212">
        <f t="shared" si="17"/>
        <v>0</v>
      </c>
      <c r="E46" s="139"/>
      <c r="F46" s="212">
        <f t="shared" si="18"/>
        <v>0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51"/>
      <c r="S46" s="136"/>
      <c r="T46" s="105"/>
      <c r="V46" s="141"/>
      <c r="W46" s="105"/>
    </row>
    <row r="47" spans="1:23" ht="18" customHeight="1">
      <c r="A47" s="76" t="s">
        <v>287</v>
      </c>
      <c r="B47" s="82" t="s">
        <v>348</v>
      </c>
      <c r="C47" s="78" t="s">
        <v>349</v>
      </c>
      <c r="D47" s="212">
        <f t="shared" si="17"/>
        <v>0</v>
      </c>
      <c r="E47" s="139"/>
      <c r="F47" s="212">
        <f t="shared" si="18"/>
        <v>0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51"/>
      <c r="S47" s="136"/>
      <c r="T47" s="105"/>
      <c r="V47" s="141"/>
      <c r="W47" s="105"/>
    </row>
    <row r="48" spans="1:23" ht="29.25" hidden="1" customHeight="1">
      <c r="A48" s="76"/>
      <c r="B48" s="74" t="s">
        <v>302</v>
      </c>
      <c r="C48" s="84" t="s">
        <v>372</v>
      </c>
      <c r="D48" s="213">
        <f t="shared" ref="D48:F49" si="19">D49</f>
        <v>0</v>
      </c>
      <c r="E48" s="206">
        <f t="shared" si="19"/>
        <v>0</v>
      </c>
      <c r="F48" s="213">
        <f t="shared" si="19"/>
        <v>0</v>
      </c>
      <c r="G48" s="206">
        <f t="shared" ref="G48:Q49" si="20">G49</f>
        <v>0</v>
      </c>
      <c r="H48" s="206">
        <f t="shared" si="20"/>
        <v>0</v>
      </c>
      <c r="I48" s="206">
        <f t="shared" si="20"/>
        <v>0</v>
      </c>
      <c r="J48" s="206">
        <f t="shared" si="20"/>
        <v>0</v>
      </c>
      <c r="K48" s="206">
        <f t="shared" si="20"/>
        <v>0</v>
      </c>
      <c r="L48" s="206">
        <f t="shared" si="20"/>
        <v>0</v>
      </c>
      <c r="M48" s="206">
        <f t="shared" si="20"/>
        <v>0</v>
      </c>
      <c r="N48" s="206">
        <f t="shared" si="20"/>
        <v>0</v>
      </c>
      <c r="O48" s="206">
        <f t="shared" si="20"/>
        <v>0</v>
      </c>
      <c r="P48" s="206">
        <f t="shared" si="20"/>
        <v>0</v>
      </c>
      <c r="Q48" s="207">
        <f t="shared" si="20"/>
        <v>0</v>
      </c>
      <c r="R48" s="51"/>
      <c r="S48" s="136"/>
      <c r="T48" s="105"/>
      <c r="V48" s="141"/>
      <c r="W48" s="105"/>
    </row>
    <row r="49" spans="1:80" ht="18" hidden="1" customHeight="1">
      <c r="A49" s="76"/>
      <c r="B49" s="82" t="s">
        <v>378</v>
      </c>
      <c r="C49" s="80" t="s">
        <v>380</v>
      </c>
      <c r="D49" s="213">
        <f t="shared" si="19"/>
        <v>0</v>
      </c>
      <c r="E49" s="206">
        <f t="shared" si="19"/>
        <v>0</v>
      </c>
      <c r="F49" s="213">
        <f t="shared" si="19"/>
        <v>0</v>
      </c>
      <c r="G49" s="206">
        <f t="shared" si="20"/>
        <v>0</v>
      </c>
      <c r="H49" s="206">
        <f t="shared" si="20"/>
        <v>0</v>
      </c>
      <c r="I49" s="206">
        <f t="shared" si="20"/>
        <v>0</v>
      </c>
      <c r="J49" s="206">
        <f t="shared" si="20"/>
        <v>0</v>
      </c>
      <c r="K49" s="206">
        <f t="shared" si="20"/>
        <v>0</v>
      </c>
      <c r="L49" s="206">
        <f t="shared" si="20"/>
        <v>0</v>
      </c>
      <c r="M49" s="206">
        <f t="shared" si="20"/>
        <v>0</v>
      </c>
      <c r="N49" s="206">
        <f t="shared" si="20"/>
        <v>0</v>
      </c>
      <c r="O49" s="206">
        <f t="shared" si="20"/>
        <v>0</v>
      </c>
      <c r="P49" s="206">
        <f t="shared" si="20"/>
        <v>0</v>
      </c>
      <c r="Q49" s="207">
        <f t="shared" si="20"/>
        <v>0</v>
      </c>
      <c r="R49" s="51"/>
      <c r="S49" s="136"/>
      <c r="T49" s="105"/>
      <c r="V49" s="141"/>
      <c r="W49" s="105"/>
    </row>
    <row r="50" spans="1:80" ht="18" hidden="1" customHeight="1">
      <c r="A50" s="76"/>
      <c r="B50" s="82" t="s">
        <v>379</v>
      </c>
      <c r="C50" s="78" t="s">
        <v>381</v>
      </c>
      <c r="D50" s="212">
        <f t="shared" ref="D50" si="21">E50+F50</f>
        <v>0</v>
      </c>
      <c r="E50" s="139"/>
      <c r="F50" s="212">
        <f>SUM(G50:N50)</f>
        <v>0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39"/>
      <c r="Q50" s="140"/>
      <c r="R50" s="51"/>
      <c r="S50" s="136"/>
      <c r="T50" s="105"/>
      <c r="V50" s="141"/>
      <c r="W50" s="105"/>
    </row>
    <row r="51" spans="1:80" s="45" customFormat="1" ht="39" customHeight="1">
      <c r="A51" s="265" t="s">
        <v>350</v>
      </c>
      <c r="B51" s="266"/>
      <c r="C51" s="267"/>
      <c r="D51" s="214">
        <f>D52</f>
        <v>38919</v>
      </c>
      <c r="E51" s="214">
        <f t="shared" ref="E51:Q52" si="22">E52</f>
        <v>25427</v>
      </c>
      <c r="F51" s="214">
        <f t="shared" si="22"/>
        <v>13492</v>
      </c>
      <c r="G51" s="214">
        <f t="shared" si="22"/>
        <v>0</v>
      </c>
      <c r="H51" s="214">
        <f t="shared" si="22"/>
        <v>0</v>
      </c>
      <c r="I51" s="214">
        <f t="shared" si="22"/>
        <v>0</v>
      </c>
      <c r="J51" s="214">
        <f t="shared" si="22"/>
        <v>10000</v>
      </c>
      <c r="K51" s="214">
        <f t="shared" si="22"/>
        <v>0</v>
      </c>
      <c r="L51" s="214">
        <f t="shared" si="22"/>
        <v>0</v>
      </c>
      <c r="M51" s="214">
        <f t="shared" si="22"/>
        <v>3492</v>
      </c>
      <c r="N51" s="214">
        <f t="shared" si="22"/>
        <v>0</v>
      </c>
      <c r="O51" s="214">
        <f t="shared" si="22"/>
        <v>0</v>
      </c>
      <c r="P51" s="214">
        <f t="shared" si="22"/>
        <v>39150</v>
      </c>
      <c r="Q51" s="214">
        <f t="shared" si="22"/>
        <v>40300</v>
      </c>
      <c r="R51" s="51"/>
      <c r="S51" s="136"/>
      <c r="T51" s="105"/>
      <c r="U51" s="54"/>
      <c r="V51" s="141"/>
      <c r="W51" s="105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42" customFormat="1" ht="18" customHeight="1">
      <c r="A52" s="71"/>
      <c r="B52" s="72" t="s">
        <v>223</v>
      </c>
      <c r="C52" s="73" t="s">
        <v>8</v>
      </c>
      <c r="D52" s="213">
        <f>D53</f>
        <v>38919</v>
      </c>
      <c r="E52" s="213">
        <f t="shared" si="22"/>
        <v>25427</v>
      </c>
      <c r="F52" s="213">
        <f t="shared" si="22"/>
        <v>13492</v>
      </c>
      <c r="G52" s="213">
        <f t="shared" si="22"/>
        <v>0</v>
      </c>
      <c r="H52" s="213">
        <f t="shared" si="22"/>
        <v>0</v>
      </c>
      <c r="I52" s="213">
        <f t="shared" si="22"/>
        <v>0</v>
      </c>
      <c r="J52" s="213">
        <f t="shared" si="22"/>
        <v>10000</v>
      </c>
      <c r="K52" s="213">
        <f t="shared" si="22"/>
        <v>0</v>
      </c>
      <c r="L52" s="213">
        <f t="shared" si="22"/>
        <v>0</v>
      </c>
      <c r="M52" s="213">
        <f t="shared" si="22"/>
        <v>3492</v>
      </c>
      <c r="N52" s="213">
        <f t="shared" si="22"/>
        <v>0</v>
      </c>
      <c r="O52" s="213">
        <f t="shared" si="22"/>
        <v>0</v>
      </c>
      <c r="P52" s="213">
        <f t="shared" si="22"/>
        <v>39150</v>
      </c>
      <c r="Q52" s="213">
        <f t="shared" si="22"/>
        <v>40300</v>
      </c>
      <c r="R52" s="51"/>
      <c r="S52" s="142"/>
      <c r="T52" s="55"/>
      <c r="U52" s="56"/>
      <c r="V52" s="143"/>
      <c r="W52" s="55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</row>
    <row r="53" spans="1:80" s="39" customFormat="1" ht="32.25" customHeight="1">
      <c r="A53" s="71"/>
      <c r="B53" s="72" t="s">
        <v>328</v>
      </c>
      <c r="C53" s="85" t="s">
        <v>367</v>
      </c>
      <c r="D53" s="213">
        <f>D54+D56</f>
        <v>38919</v>
      </c>
      <c r="E53" s="213">
        <f t="shared" ref="E53:Q53" si="23">E54+E56</f>
        <v>25427</v>
      </c>
      <c r="F53" s="213">
        <f t="shared" si="23"/>
        <v>13492</v>
      </c>
      <c r="G53" s="213">
        <f t="shared" si="23"/>
        <v>0</v>
      </c>
      <c r="H53" s="213">
        <f t="shared" si="23"/>
        <v>0</v>
      </c>
      <c r="I53" s="213">
        <f t="shared" si="23"/>
        <v>0</v>
      </c>
      <c r="J53" s="213">
        <f t="shared" si="23"/>
        <v>10000</v>
      </c>
      <c r="K53" s="213">
        <f t="shared" si="23"/>
        <v>0</v>
      </c>
      <c r="L53" s="213">
        <f t="shared" si="23"/>
        <v>0</v>
      </c>
      <c r="M53" s="213">
        <f t="shared" si="23"/>
        <v>3492</v>
      </c>
      <c r="N53" s="213">
        <f t="shared" si="23"/>
        <v>0</v>
      </c>
      <c r="O53" s="213">
        <f t="shared" si="23"/>
        <v>0</v>
      </c>
      <c r="P53" s="213">
        <f t="shared" si="23"/>
        <v>39150</v>
      </c>
      <c r="Q53" s="213">
        <f t="shared" si="23"/>
        <v>40300</v>
      </c>
      <c r="R53" s="51"/>
      <c r="S53" s="136"/>
      <c r="T53" s="105"/>
      <c r="U53" s="52"/>
      <c r="V53" s="141"/>
      <c r="W53" s="105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</row>
    <row r="54" spans="1:80" s="39" customFormat="1" ht="18" customHeight="1">
      <c r="A54" s="71"/>
      <c r="B54" s="72" t="s">
        <v>365</v>
      </c>
      <c r="C54" s="73" t="s">
        <v>368</v>
      </c>
      <c r="D54" s="213">
        <f>D55</f>
        <v>0</v>
      </c>
      <c r="E54" s="213">
        <f t="shared" ref="E54:Q54" si="24">E55</f>
        <v>0</v>
      </c>
      <c r="F54" s="213">
        <f t="shared" si="24"/>
        <v>0</v>
      </c>
      <c r="G54" s="213">
        <f t="shared" si="24"/>
        <v>0</v>
      </c>
      <c r="H54" s="213">
        <f t="shared" si="24"/>
        <v>0</v>
      </c>
      <c r="I54" s="213">
        <f t="shared" si="24"/>
        <v>0</v>
      </c>
      <c r="J54" s="213">
        <f t="shared" si="24"/>
        <v>0</v>
      </c>
      <c r="K54" s="213">
        <f t="shared" si="24"/>
        <v>0</v>
      </c>
      <c r="L54" s="213">
        <f t="shared" si="24"/>
        <v>0</v>
      </c>
      <c r="M54" s="213">
        <f t="shared" si="24"/>
        <v>0</v>
      </c>
      <c r="N54" s="213">
        <f t="shared" si="24"/>
        <v>0</v>
      </c>
      <c r="O54" s="213">
        <f t="shared" si="24"/>
        <v>0</v>
      </c>
      <c r="P54" s="213">
        <f t="shared" si="24"/>
        <v>0</v>
      </c>
      <c r="Q54" s="213">
        <f t="shared" si="24"/>
        <v>0</v>
      </c>
      <c r="R54" s="51"/>
      <c r="S54" s="136"/>
      <c r="T54" s="105"/>
      <c r="U54" s="52"/>
      <c r="V54" s="141"/>
      <c r="W54" s="105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</row>
    <row r="55" spans="1:80" ht="18" customHeight="1">
      <c r="A55" s="76" t="s">
        <v>290</v>
      </c>
      <c r="B55" s="87" t="s">
        <v>369</v>
      </c>
      <c r="C55" s="78" t="s">
        <v>128</v>
      </c>
      <c r="D55" s="212">
        <f t="shared" ref="D55:D58" si="25">E55+F55</f>
        <v>0</v>
      </c>
      <c r="E55" s="139"/>
      <c r="F55" s="212">
        <f>SUM(G55:N55)</f>
        <v>0</v>
      </c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51"/>
      <c r="S55" s="136"/>
      <c r="T55" s="105"/>
      <c r="V55" s="141"/>
      <c r="W55" s="105"/>
    </row>
    <row r="56" spans="1:80" s="39" customFormat="1" ht="18" customHeight="1">
      <c r="A56" s="81"/>
      <c r="B56" s="88" t="s">
        <v>329</v>
      </c>
      <c r="C56" s="80" t="s">
        <v>330</v>
      </c>
      <c r="D56" s="213">
        <f t="shared" ref="D56:Q56" si="26">SUM(D57:D58)</f>
        <v>38919</v>
      </c>
      <c r="E56" s="213">
        <f t="shared" si="26"/>
        <v>25427</v>
      </c>
      <c r="F56" s="213">
        <f t="shared" si="26"/>
        <v>13492</v>
      </c>
      <c r="G56" s="213">
        <f t="shared" si="26"/>
        <v>0</v>
      </c>
      <c r="H56" s="213">
        <f t="shared" si="26"/>
        <v>0</v>
      </c>
      <c r="I56" s="213">
        <f t="shared" si="26"/>
        <v>0</v>
      </c>
      <c r="J56" s="213">
        <f t="shared" si="26"/>
        <v>10000</v>
      </c>
      <c r="K56" s="213">
        <f t="shared" si="26"/>
        <v>0</v>
      </c>
      <c r="L56" s="213">
        <f t="shared" si="26"/>
        <v>0</v>
      </c>
      <c r="M56" s="213">
        <f t="shared" si="26"/>
        <v>3492</v>
      </c>
      <c r="N56" s="213">
        <f t="shared" si="26"/>
        <v>0</v>
      </c>
      <c r="O56" s="213">
        <f t="shared" si="26"/>
        <v>0</v>
      </c>
      <c r="P56" s="213">
        <f t="shared" si="26"/>
        <v>39150</v>
      </c>
      <c r="Q56" s="213">
        <f t="shared" si="26"/>
        <v>40300</v>
      </c>
      <c r="R56" s="51"/>
      <c r="S56" s="136"/>
      <c r="T56" s="105"/>
      <c r="U56" s="52"/>
      <c r="V56" s="141"/>
      <c r="W56" s="105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</row>
    <row r="57" spans="1:80" ht="18" customHeight="1">
      <c r="A57" s="76" t="s">
        <v>297</v>
      </c>
      <c r="B57" s="87" t="s">
        <v>331</v>
      </c>
      <c r="C57" s="78" t="s">
        <v>131</v>
      </c>
      <c r="D57" s="212">
        <f t="shared" si="25"/>
        <v>28919</v>
      </c>
      <c r="E57" s="139">
        <v>25427</v>
      </c>
      <c r="F57" s="212">
        <f t="shared" ref="F57:F58" si="27">SUM(G57:N57)</f>
        <v>3492</v>
      </c>
      <c r="G57" s="115"/>
      <c r="H57" s="115"/>
      <c r="I57" s="115"/>
      <c r="J57" s="115"/>
      <c r="K57" s="115"/>
      <c r="L57" s="115"/>
      <c r="M57" s="115">
        <v>3492</v>
      </c>
      <c r="N57" s="115"/>
      <c r="O57" s="115"/>
      <c r="P57" s="115">
        <v>29000</v>
      </c>
      <c r="Q57" s="115">
        <v>30000</v>
      </c>
      <c r="R57" s="51"/>
      <c r="S57" s="136"/>
      <c r="T57" s="105"/>
      <c r="V57" s="141"/>
      <c r="W57" s="105"/>
    </row>
    <row r="58" spans="1:80" ht="18" customHeight="1">
      <c r="A58" s="76" t="s">
        <v>315</v>
      </c>
      <c r="B58" s="87" t="s">
        <v>334</v>
      </c>
      <c r="C58" s="78" t="s">
        <v>137</v>
      </c>
      <c r="D58" s="212">
        <f t="shared" si="25"/>
        <v>10000</v>
      </c>
      <c r="E58" s="139"/>
      <c r="F58" s="212">
        <f t="shared" si="27"/>
        <v>10000</v>
      </c>
      <c r="G58" s="115"/>
      <c r="H58" s="115"/>
      <c r="I58" s="115"/>
      <c r="J58" s="115">
        <v>10000</v>
      </c>
      <c r="K58" s="115"/>
      <c r="L58" s="115"/>
      <c r="M58" s="115"/>
      <c r="N58" s="115"/>
      <c r="O58" s="115"/>
      <c r="P58" s="115">
        <v>10150</v>
      </c>
      <c r="Q58" s="115">
        <v>10300</v>
      </c>
      <c r="R58" s="51"/>
      <c r="S58" s="136"/>
      <c r="T58" s="105"/>
      <c r="V58" s="141"/>
      <c r="W58" s="105"/>
    </row>
    <row r="59" spans="1:80" s="46" customFormat="1" ht="43.5" customHeight="1">
      <c r="A59" s="262" t="s">
        <v>351</v>
      </c>
      <c r="B59" s="263"/>
      <c r="C59" s="264"/>
      <c r="D59" s="215">
        <f t="shared" ref="D59:Q59" si="28">D60+D76+D80+D84+D88+D92+D98+D102+D106+D121+D128+D144</f>
        <v>7952173</v>
      </c>
      <c r="E59" s="215">
        <f t="shared" si="28"/>
        <v>7122173</v>
      </c>
      <c r="F59" s="215">
        <f t="shared" si="28"/>
        <v>830000</v>
      </c>
      <c r="G59" s="215">
        <f t="shared" si="28"/>
        <v>0</v>
      </c>
      <c r="H59" s="215">
        <f t="shared" si="28"/>
        <v>0</v>
      </c>
      <c r="I59" s="215">
        <f t="shared" si="28"/>
        <v>830000</v>
      </c>
      <c r="J59" s="215">
        <f t="shared" si="28"/>
        <v>0</v>
      </c>
      <c r="K59" s="215">
        <f t="shared" si="28"/>
        <v>0</v>
      </c>
      <c r="L59" s="215">
        <f t="shared" si="28"/>
        <v>0</v>
      </c>
      <c r="M59" s="215">
        <f t="shared" si="28"/>
        <v>0</v>
      </c>
      <c r="N59" s="215">
        <f t="shared" si="28"/>
        <v>0</v>
      </c>
      <c r="O59" s="215">
        <f t="shared" si="28"/>
        <v>0</v>
      </c>
      <c r="P59" s="215">
        <f t="shared" si="28"/>
        <v>7965900</v>
      </c>
      <c r="Q59" s="215">
        <f t="shared" si="28"/>
        <v>7990973</v>
      </c>
      <c r="R59" s="51"/>
      <c r="S59" s="136"/>
      <c r="T59" s="105"/>
      <c r="U59" s="53"/>
      <c r="V59" s="141"/>
      <c r="W59" s="10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</row>
    <row r="60" spans="1:80" s="40" customFormat="1" ht="26.25" customHeight="1">
      <c r="A60" s="259" t="s">
        <v>352</v>
      </c>
      <c r="B60" s="260"/>
      <c r="C60" s="261"/>
      <c r="D60" s="214">
        <f>D61</f>
        <v>6619000</v>
      </c>
      <c r="E60" s="214">
        <f>E61</f>
        <v>6269000</v>
      </c>
      <c r="F60" s="214">
        <f>F61</f>
        <v>350000</v>
      </c>
      <c r="G60" s="214">
        <f t="shared" ref="G60:Q60" si="29">G61</f>
        <v>0</v>
      </c>
      <c r="H60" s="214">
        <f t="shared" si="29"/>
        <v>0</v>
      </c>
      <c r="I60" s="214">
        <f t="shared" si="29"/>
        <v>350000</v>
      </c>
      <c r="J60" s="214">
        <f t="shared" si="29"/>
        <v>0</v>
      </c>
      <c r="K60" s="214">
        <f t="shared" si="29"/>
        <v>0</v>
      </c>
      <c r="L60" s="214">
        <f t="shared" si="29"/>
        <v>0</v>
      </c>
      <c r="M60" s="214">
        <f t="shared" si="29"/>
        <v>0</v>
      </c>
      <c r="N60" s="214">
        <f t="shared" si="29"/>
        <v>0</v>
      </c>
      <c r="O60" s="214">
        <f t="shared" si="29"/>
        <v>0</v>
      </c>
      <c r="P60" s="214">
        <f t="shared" si="29"/>
        <v>6622627</v>
      </c>
      <c r="Q60" s="224">
        <f t="shared" si="29"/>
        <v>6626500</v>
      </c>
      <c r="R60" s="51"/>
      <c r="S60" s="136"/>
      <c r="T60" s="105"/>
      <c r="U60" s="57"/>
      <c r="V60" s="141"/>
      <c r="W60" s="105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</row>
    <row r="61" spans="1:80" s="43" customFormat="1" ht="18" customHeight="1">
      <c r="A61" s="71"/>
      <c r="B61" s="72" t="s">
        <v>209</v>
      </c>
      <c r="C61" s="73" t="s">
        <v>382</v>
      </c>
      <c r="D61" s="213">
        <f>D62+D70+D73</f>
        <v>6619000</v>
      </c>
      <c r="E61" s="213">
        <f>E62+E70+E73</f>
        <v>6269000</v>
      </c>
      <c r="F61" s="213">
        <f>F62+F70+F73</f>
        <v>350000</v>
      </c>
      <c r="G61" s="213">
        <f t="shared" ref="G61:Q61" si="30">G62+G70+G73</f>
        <v>0</v>
      </c>
      <c r="H61" s="213">
        <f t="shared" si="30"/>
        <v>0</v>
      </c>
      <c r="I61" s="213">
        <f t="shared" si="30"/>
        <v>350000</v>
      </c>
      <c r="J61" s="213">
        <f t="shared" si="30"/>
        <v>0</v>
      </c>
      <c r="K61" s="213">
        <f t="shared" si="30"/>
        <v>0</v>
      </c>
      <c r="L61" s="213">
        <f t="shared" si="30"/>
        <v>0</v>
      </c>
      <c r="M61" s="213">
        <f t="shared" si="30"/>
        <v>0</v>
      </c>
      <c r="N61" s="213">
        <f t="shared" si="30"/>
        <v>0</v>
      </c>
      <c r="O61" s="213">
        <f t="shared" si="30"/>
        <v>0</v>
      </c>
      <c r="P61" s="213">
        <f t="shared" si="30"/>
        <v>6622627</v>
      </c>
      <c r="Q61" s="223">
        <f t="shared" si="30"/>
        <v>6626500</v>
      </c>
      <c r="R61" s="51"/>
      <c r="S61" s="136"/>
      <c r="T61" s="105"/>
      <c r="U61" s="56"/>
      <c r="V61" s="141"/>
      <c r="W61" s="105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</row>
    <row r="62" spans="1:80" s="39" customFormat="1" ht="18" customHeight="1">
      <c r="A62" s="89"/>
      <c r="B62" s="90" t="s">
        <v>210</v>
      </c>
      <c r="C62" s="91" t="s">
        <v>211</v>
      </c>
      <c r="D62" s="213">
        <f>D63+D65+D67</f>
        <v>6591000</v>
      </c>
      <c r="E62" s="213">
        <f>E63+E65+E67</f>
        <v>6241000</v>
      </c>
      <c r="F62" s="213">
        <f>F63+F65+F67</f>
        <v>350000</v>
      </c>
      <c r="G62" s="213">
        <f t="shared" ref="G62:Q62" si="31">G63+G65+G67</f>
        <v>0</v>
      </c>
      <c r="H62" s="213">
        <f t="shared" si="31"/>
        <v>0</v>
      </c>
      <c r="I62" s="213">
        <f t="shared" si="31"/>
        <v>350000</v>
      </c>
      <c r="J62" s="213">
        <f t="shared" si="31"/>
        <v>0</v>
      </c>
      <c r="K62" s="213">
        <f t="shared" si="31"/>
        <v>0</v>
      </c>
      <c r="L62" s="213">
        <f t="shared" si="31"/>
        <v>0</v>
      </c>
      <c r="M62" s="213">
        <f t="shared" si="31"/>
        <v>0</v>
      </c>
      <c r="N62" s="213">
        <f t="shared" si="31"/>
        <v>0</v>
      </c>
      <c r="O62" s="213">
        <f t="shared" si="31"/>
        <v>0</v>
      </c>
      <c r="P62" s="213">
        <f t="shared" si="31"/>
        <v>6593700</v>
      </c>
      <c r="Q62" s="223">
        <f t="shared" si="31"/>
        <v>6596500</v>
      </c>
      <c r="R62" s="51"/>
      <c r="S62" s="136"/>
      <c r="T62" s="105"/>
      <c r="U62" s="52"/>
      <c r="V62" s="141"/>
      <c r="W62" s="105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</row>
    <row r="63" spans="1:80" s="39" customFormat="1" ht="18" customHeight="1">
      <c r="A63" s="71"/>
      <c r="B63" s="90" t="s">
        <v>212</v>
      </c>
      <c r="C63" s="91" t="s">
        <v>370</v>
      </c>
      <c r="D63" s="213">
        <f>D64</f>
        <v>6456000</v>
      </c>
      <c r="E63" s="213">
        <f>E64</f>
        <v>6106000</v>
      </c>
      <c r="F63" s="213">
        <f>F64</f>
        <v>350000</v>
      </c>
      <c r="G63" s="213">
        <f t="shared" ref="G63:Q63" si="32">G64</f>
        <v>0</v>
      </c>
      <c r="H63" s="213">
        <f t="shared" si="32"/>
        <v>0</v>
      </c>
      <c r="I63" s="213">
        <f t="shared" si="32"/>
        <v>350000</v>
      </c>
      <c r="J63" s="213">
        <f t="shared" si="32"/>
        <v>0</v>
      </c>
      <c r="K63" s="213">
        <f t="shared" si="32"/>
        <v>0</v>
      </c>
      <c r="L63" s="213">
        <f t="shared" si="32"/>
        <v>0</v>
      </c>
      <c r="M63" s="213">
        <f t="shared" si="32"/>
        <v>0</v>
      </c>
      <c r="N63" s="213">
        <f t="shared" si="32"/>
        <v>0</v>
      </c>
      <c r="O63" s="213">
        <f t="shared" si="32"/>
        <v>0</v>
      </c>
      <c r="P63" s="213">
        <f t="shared" si="32"/>
        <v>6456000</v>
      </c>
      <c r="Q63" s="223">
        <f t="shared" si="32"/>
        <v>6456000</v>
      </c>
      <c r="R63" s="51"/>
      <c r="S63" s="136"/>
      <c r="T63" s="105"/>
      <c r="U63" s="52"/>
      <c r="V63" s="141"/>
      <c r="W63" s="105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</row>
    <row r="64" spans="1:80" ht="18" customHeight="1">
      <c r="A64" s="76" t="s">
        <v>317</v>
      </c>
      <c r="B64" s="87" t="s">
        <v>214</v>
      </c>
      <c r="C64" s="78" t="s">
        <v>215</v>
      </c>
      <c r="D64" s="212">
        <f t="shared" ref="D64" si="33">E64+F64</f>
        <v>6456000</v>
      </c>
      <c r="E64" s="139">
        <v>6106000</v>
      </c>
      <c r="F64" s="212">
        <f>SUM(G64:N64)</f>
        <v>350000</v>
      </c>
      <c r="G64" s="139"/>
      <c r="H64" s="139"/>
      <c r="I64" s="139">
        <v>350000</v>
      </c>
      <c r="J64" s="139"/>
      <c r="K64" s="139"/>
      <c r="L64" s="139"/>
      <c r="M64" s="139"/>
      <c r="N64" s="139"/>
      <c r="O64" s="139"/>
      <c r="P64" s="139">
        <v>6456000</v>
      </c>
      <c r="Q64" s="140">
        <v>6456000</v>
      </c>
      <c r="R64" s="51"/>
      <c r="S64" s="136"/>
      <c r="T64" s="105"/>
      <c r="V64" s="141"/>
      <c r="W64" s="105"/>
    </row>
    <row r="65" spans="1:80" s="39" customFormat="1" ht="18" customHeight="1">
      <c r="A65" s="81"/>
      <c r="B65" s="92" t="s">
        <v>371</v>
      </c>
      <c r="C65" s="93" t="s">
        <v>216</v>
      </c>
      <c r="D65" s="213">
        <f t="shared" ref="D65:E65" si="34">D66</f>
        <v>30000</v>
      </c>
      <c r="E65" s="213">
        <f t="shared" si="34"/>
        <v>30000</v>
      </c>
      <c r="F65" s="213">
        <f>F66</f>
        <v>0</v>
      </c>
      <c r="G65" s="213">
        <f t="shared" ref="G65:Q65" si="35">G66</f>
        <v>0</v>
      </c>
      <c r="H65" s="213">
        <f t="shared" si="35"/>
        <v>0</v>
      </c>
      <c r="I65" s="213">
        <f t="shared" si="35"/>
        <v>0</v>
      </c>
      <c r="J65" s="213">
        <f t="shared" si="35"/>
        <v>0</v>
      </c>
      <c r="K65" s="213">
        <f t="shared" si="35"/>
        <v>0</v>
      </c>
      <c r="L65" s="213">
        <f t="shared" si="35"/>
        <v>0</v>
      </c>
      <c r="M65" s="213">
        <f t="shared" si="35"/>
        <v>0</v>
      </c>
      <c r="N65" s="213">
        <f t="shared" si="35"/>
        <v>0</v>
      </c>
      <c r="O65" s="213">
        <f t="shared" si="35"/>
        <v>0</v>
      </c>
      <c r="P65" s="213">
        <f t="shared" si="35"/>
        <v>30500</v>
      </c>
      <c r="Q65" s="223">
        <f t="shared" si="35"/>
        <v>31000</v>
      </c>
      <c r="R65" s="51"/>
      <c r="S65" s="136"/>
      <c r="T65" s="105"/>
      <c r="U65" s="52"/>
      <c r="V65" s="141"/>
      <c r="W65" s="105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</row>
    <row r="66" spans="1:80" ht="18" customHeight="1">
      <c r="A66" s="76" t="s">
        <v>318</v>
      </c>
      <c r="B66" s="87" t="s">
        <v>218</v>
      </c>
      <c r="C66" s="78" t="s">
        <v>219</v>
      </c>
      <c r="D66" s="212">
        <f t="shared" ref="D66" si="36">E66+F66</f>
        <v>30000</v>
      </c>
      <c r="E66" s="139">
        <v>30000</v>
      </c>
      <c r="F66" s="212">
        <f>SUM(G66:N66)</f>
        <v>0</v>
      </c>
      <c r="G66" s="115"/>
      <c r="H66" s="115"/>
      <c r="I66" s="115"/>
      <c r="J66" s="115"/>
      <c r="K66" s="115"/>
      <c r="L66" s="115"/>
      <c r="M66" s="115"/>
      <c r="N66" s="115"/>
      <c r="O66" s="115"/>
      <c r="P66" s="115">
        <v>30500</v>
      </c>
      <c r="Q66" s="115">
        <v>31000</v>
      </c>
      <c r="R66" s="51"/>
      <c r="S66" s="136"/>
      <c r="T66" s="105"/>
      <c r="V66" s="141"/>
      <c r="W66" s="105"/>
    </row>
    <row r="67" spans="1:80" s="39" customFormat="1" ht="16.5" customHeight="1">
      <c r="A67" s="81"/>
      <c r="B67" s="92" t="s">
        <v>354</v>
      </c>
      <c r="C67" s="93" t="s">
        <v>220</v>
      </c>
      <c r="D67" s="213">
        <f t="shared" ref="D67:E67" si="37">D68+D69</f>
        <v>105000</v>
      </c>
      <c r="E67" s="213">
        <f t="shared" si="37"/>
        <v>105000</v>
      </c>
      <c r="F67" s="213">
        <f>F68+F69</f>
        <v>0</v>
      </c>
      <c r="G67" s="213">
        <f t="shared" ref="G67:Q67" si="38">G68+G69</f>
        <v>0</v>
      </c>
      <c r="H67" s="213">
        <f t="shared" si="38"/>
        <v>0</v>
      </c>
      <c r="I67" s="213">
        <f t="shared" si="38"/>
        <v>0</v>
      </c>
      <c r="J67" s="213">
        <f t="shared" si="38"/>
        <v>0</v>
      </c>
      <c r="K67" s="213">
        <f t="shared" si="38"/>
        <v>0</v>
      </c>
      <c r="L67" s="213">
        <f t="shared" si="38"/>
        <v>0</v>
      </c>
      <c r="M67" s="213">
        <f t="shared" si="38"/>
        <v>0</v>
      </c>
      <c r="N67" s="213">
        <f t="shared" si="38"/>
        <v>0</v>
      </c>
      <c r="O67" s="213">
        <f t="shared" si="38"/>
        <v>0</v>
      </c>
      <c r="P67" s="213">
        <f t="shared" si="38"/>
        <v>107200</v>
      </c>
      <c r="Q67" s="223">
        <f t="shared" si="38"/>
        <v>109500</v>
      </c>
      <c r="R67" s="51"/>
      <c r="S67" s="136"/>
      <c r="T67" s="105"/>
      <c r="U67" s="52"/>
      <c r="V67" s="141"/>
      <c r="W67" s="105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</row>
    <row r="68" spans="1:80" ht="18" customHeight="1">
      <c r="A68" s="76" t="s">
        <v>319</v>
      </c>
      <c r="B68" s="87" t="s">
        <v>221</v>
      </c>
      <c r="C68" s="78" t="s">
        <v>222</v>
      </c>
      <c r="D68" s="212">
        <f t="shared" ref="D68:D69" si="39">E68+F68</f>
        <v>96000</v>
      </c>
      <c r="E68" s="139">
        <v>96000</v>
      </c>
      <c r="F68" s="212">
        <f>SUM(G68:N68)</f>
        <v>0</v>
      </c>
      <c r="G68" s="115"/>
      <c r="H68" s="115"/>
      <c r="I68" s="115"/>
      <c r="J68" s="115"/>
      <c r="K68" s="115"/>
      <c r="L68" s="115"/>
      <c r="M68" s="115"/>
      <c r="N68" s="115"/>
      <c r="O68" s="115"/>
      <c r="P68" s="115">
        <v>98000</v>
      </c>
      <c r="Q68" s="115">
        <v>100000</v>
      </c>
      <c r="R68" s="51"/>
      <c r="S68" s="136"/>
      <c r="T68" s="105"/>
      <c r="V68" s="141"/>
      <c r="W68" s="105"/>
    </row>
    <row r="69" spans="1:80" ht="18" customHeight="1">
      <c r="A69" s="76" t="s">
        <v>320</v>
      </c>
      <c r="B69" s="87" t="s">
        <v>224</v>
      </c>
      <c r="C69" s="78" t="s">
        <v>353</v>
      </c>
      <c r="D69" s="212">
        <f t="shared" si="39"/>
        <v>9000</v>
      </c>
      <c r="E69" s="139">
        <v>9000</v>
      </c>
      <c r="F69" s="212">
        <f>SUM(G69:N69)</f>
        <v>0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>
        <v>9200</v>
      </c>
      <c r="Q69" s="115">
        <v>9500</v>
      </c>
      <c r="R69" s="51"/>
      <c r="S69" s="136"/>
      <c r="T69" s="105"/>
      <c r="V69" s="141"/>
      <c r="W69" s="105"/>
    </row>
    <row r="70" spans="1:80" s="39" customFormat="1" ht="18" customHeight="1">
      <c r="A70" s="81"/>
      <c r="B70" s="74" t="s">
        <v>225</v>
      </c>
      <c r="C70" s="75" t="s">
        <v>226</v>
      </c>
      <c r="D70" s="213">
        <f t="shared" ref="D70:Q74" si="40">D71</f>
        <v>28000</v>
      </c>
      <c r="E70" s="213">
        <f t="shared" si="40"/>
        <v>28000</v>
      </c>
      <c r="F70" s="213">
        <f t="shared" si="40"/>
        <v>0</v>
      </c>
      <c r="G70" s="213">
        <f t="shared" si="40"/>
        <v>0</v>
      </c>
      <c r="H70" s="213">
        <f t="shared" si="40"/>
        <v>0</v>
      </c>
      <c r="I70" s="213">
        <f t="shared" si="40"/>
        <v>0</v>
      </c>
      <c r="J70" s="213">
        <f t="shared" si="40"/>
        <v>0</v>
      </c>
      <c r="K70" s="213">
        <f t="shared" si="40"/>
        <v>0</v>
      </c>
      <c r="L70" s="213">
        <f t="shared" si="40"/>
        <v>0</v>
      </c>
      <c r="M70" s="213">
        <f t="shared" si="40"/>
        <v>0</v>
      </c>
      <c r="N70" s="213">
        <f t="shared" si="40"/>
        <v>0</v>
      </c>
      <c r="O70" s="213">
        <f t="shared" si="40"/>
        <v>0</v>
      </c>
      <c r="P70" s="213">
        <f t="shared" si="40"/>
        <v>28927</v>
      </c>
      <c r="Q70" s="213">
        <f t="shared" si="40"/>
        <v>30000</v>
      </c>
      <c r="R70" s="51"/>
      <c r="S70" s="136"/>
      <c r="T70" s="105"/>
      <c r="U70" s="52"/>
      <c r="V70" s="141"/>
      <c r="W70" s="105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</row>
    <row r="71" spans="1:80" s="39" customFormat="1" ht="18" customHeight="1">
      <c r="A71" s="81"/>
      <c r="B71" s="74" t="s">
        <v>227</v>
      </c>
      <c r="C71" s="75" t="s">
        <v>423</v>
      </c>
      <c r="D71" s="213">
        <f t="shared" si="40"/>
        <v>28000</v>
      </c>
      <c r="E71" s="213">
        <f t="shared" si="40"/>
        <v>28000</v>
      </c>
      <c r="F71" s="213">
        <f t="shared" si="40"/>
        <v>0</v>
      </c>
      <c r="G71" s="213">
        <f t="shared" si="40"/>
        <v>0</v>
      </c>
      <c r="H71" s="213">
        <f t="shared" si="40"/>
        <v>0</v>
      </c>
      <c r="I71" s="213">
        <f t="shared" si="40"/>
        <v>0</v>
      </c>
      <c r="J71" s="213">
        <f t="shared" si="40"/>
        <v>0</v>
      </c>
      <c r="K71" s="213">
        <f t="shared" si="40"/>
        <v>0</v>
      </c>
      <c r="L71" s="213">
        <f t="shared" si="40"/>
        <v>0</v>
      </c>
      <c r="M71" s="213">
        <f t="shared" si="40"/>
        <v>0</v>
      </c>
      <c r="N71" s="213">
        <f t="shared" si="40"/>
        <v>0</v>
      </c>
      <c r="O71" s="213">
        <f t="shared" si="40"/>
        <v>0</v>
      </c>
      <c r="P71" s="213">
        <f t="shared" si="40"/>
        <v>28927</v>
      </c>
      <c r="Q71" s="213">
        <f t="shared" si="40"/>
        <v>30000</v>
      </c>
      <c r="R71" s="51"/>
      <c r="S71" s="136"/>
      <c r="T71" s="105"/>
      <c r="U71" s="52"/>
      <c r="V71" s="141"/>
      <c r="W71" s="105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</row>
    <row r="72" spans="1:80" ht="18" customHeight="1">
      <c r="A72" s="76" t="s">
        <v>321</v>
      </c>
      <c r="B72" s="87" t="s">
        <v>231</v>
      </c>
      <c r="C72" s="78" t="s">
        <v>232</v>
      </c>
      <c r="D72" s="212">
        <f t="shared" ref="D72" si="41">E72+F72</f>
        <v>28000</v>
      </c>
      <c r="E72" s="139">
        <v>28000</v>
      </c>
      <c r="F72" s="212">
        <f>SUM(G72:N72)</f>
        <v>0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5">
        <v>28927</v>
      </c>
      <c r="Q72" s="115">
        <v>30000</v>
      </c>
      <c r="R72" s="51"/>
      <c r="S72" s="136"/>
      <c r="T72" s="105"/>
      <c r="V72" s="141"/>
      <c r="W72" s="105"/>
    </row>
    <row r="73" spans="1:80" s="39" customFormat="1" ht="18" customHeight="1">
      <c r="A73" s="81"/>
      <c r="B73" s="88" t="s">
        <v>302</v>
      </c>
      <c r="C73" s="137" t="s">
        <v>372</v>
      </c>
      <c r="D73" s="213">
        <f t="shared" si="40"/>
        <v>0</v>
      </c>
      <c r="E73" s="213">
        <f t="shared" si="40"/>
        <v>0</v>
      </c>
      <c r="F73" s="213">
        <f t="shared" si="40"/>
        <v>0</v>
      </c>
      <c r="G73" s="213">
        <f t="shared" si="40"/>
        <v>0</v>
      </c>
      <c r="H73" s="213">
        <f t="shared" si="40"/>
        <v>0</v>
      </c>
      <c r="I73" s="213">
        <f t="shared" si="40"/>
        <v>0</v>
      </c>
      <c r="J73" s="213">
        <f t="shared" si="40"/>
        <v>0</v>
      </c>
      <c r="K73" s="213">
        <f t="shared" si="40"/>
        <v>0</v>
      </c>
      <c r="L73" s="213">
        <f t="shared" si="40"/>
        <v>0</v>
      </c>
      <c r="M73" s="213">
        <f t="shared" si="40"/>
        <v>0</v>
      </c>
      <c r="N73" s="213">
        <f t="shared" si="40"/>
        <v>0</v>
      </c>
      <c r="O73" s="213">
        <f t="shared" si="40"/>
        <v>0</v>
      </c>
      <c r="P73" s="213">
        <f t="shared" si="40"/>
        <v>0</v>
      </c>
      <c r="Q73" s="213">
        <f t="shared" si="40"/>
        <v>0</v>
      </c>
      <c r="R73" s="51"/>
      <c r="S73" s="136"/>
      <c r="T73" s="105"/>
      <c r="U73" s="52"/>
      <c r="V73" s="141"/>
      <c r="W73" s="105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</row>
    <row r="74" spans="1:80" s="39" customFormat="1" ht="18" customHeight="1">
      <c r="A74" s="81"/>
      <c r="B74" s="88" t="s">
        <v>303</v>
      </c>
      <c r="C74" s="80" t="s">
        <v>304</v>
      </c>
      <c r="D74" s="213">
        <f t="shared" si="40"/>
        <v>0</v>
      </c>
      <c r="E74" s="213">
        <f t="shared" si="40"/>
        <v>0</v>
      </c>
      <c r="F74" s="213">
        <f t="shared" si="40"/>
        <v>0</v>
      </c>
      <c r="G74" s="213">
        <f t="shared" si="40"/>
        <v>0</v>
      </c>
      <c r="H74" s="213">
        <f t="shared" si="40"/>
        <v>0</v>
      </c>
      <c r="I74" s="213">
        <f t="shared" si="40"/>
        <v>0</v>
      </c>
      <c r="J74" s="213">
        <f t="shared" si="40"/>
        <v>0</v>
      </c>
      <c r="K74" s="213">
        <f t="shared" si="40"/>
        <v>0</v>
      </c>
      <c r="L74" s="213">
        <f t="shared" si="40"/>
        <v>0</v>
      </c>
      <c r="M74" s="213">
        <f t="shared" si="40"/>
        <v>0</v>
      </c>
      <c r="N74" s="213">
        <f t="shared" si="40"/>
        <v>0</v>
      </c>
      <c r="O74" s="213">
        <f t="shared" si="40"/>
        <v>0</v>
      </c>
      <c r="P74" s="213">
        <f t="shared" si="40"/>
        <v>0</v>
      </c>
      <c r="Q74" s="213">
        <f t="shared" si="40"/>
        <v>0</v>
      </c>
      <c r="R74" s="51"/>
      <c r="S74" s="136"/>
      <c r="T74" s="105"/>
      <c r="U74" s="52"/>
      <c r="V74" s="141"/>
      <c r="W74" s="105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</row>
    <row r="75" spans="1:80" ht="18" customHeight="1">
      <c r="A75" s="76" t="s">
        <v>210</v>
      </c>
      <c r="B75" s="87" t="s">
        <v>305</v>
      </c>
      <c r="C75" s="78" t="s">
        <v>324</v>
      </c>
      <c r="D75" s="212">
        <f t="shared" ref="D75" si="42">E75+F75</f>
        <v>0</v>
      </c>
      <c r="E75" s="139"/>
      <c r="F75" s="212">
        <f>SUM(G75:N75)</f>
        <v>0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51"/>
      <c r="S75" s="136"/>
      <c r="T75" s="105"/>
      <c r="V75" s="141"/>
      <c r="W75" s="105"/>
    </row>
    <row r="76" spans="1:80" s="110" customFormat="1" ht="27" customHeight="1">
      <c r="A76" s="256" t="s">
        <v>424</v>
      </c>
      <c r="B76" s="257"/>
      <c r="C76" s="258"/>
      <c r="D76" s="214">
        <f t="shared" ref="D76:Q78" si="43">D77</f>
        <v>260000</v>
      </c>
      <c r="E76" s="214">
        <f t="shared" si="43"/>
        <v>260000</v>
      </c>
      <c r="F76" s="214">
        <f t="shared" si="43"/>
        <v>0</v>
      </c>
      <c r="G76" s="214">
        <f t="shared" si="43"/>
        <v>0</v>
      </c>
      <c r="H76" s="214">
        <f t="shared" si="43"/>
        <v>0</v>
      </c>
      <c r="I76" s="214">
        <f t="shared" si="43"/>
        <v>0</v>
      </c>
      <c r="J76" s="214">
        <f t="shared" si="43"/>
        <v>0</v>
      </c>
      <c r="K76" s="214">
        <f t="shared" si="43"/>
        <v>0</v>
      </c>
      <c r="L76" s="214">
        <f t="shared" si="43"/>
        <v>0</v>
      </c>
      <c r="M76" s="214">
        <f t="shared" si="43"/>
        <v>0</v>
      </c>
      <c r="N76" s="214">
        <f t="shared" si="43"/>
        <v>0</v>
      </c>
      <c r="O76" s="214">
        <f t="shared" si="43"/>
        <v>0</v>
      </c>
      <c r="P76" s="214">
        <f t="shared" si="43"/>
        <v>260000</v>
      </c>
      <c r="Q76" s="214">
        <f t="shared" si="43"/>
        <v>270000</v>
      </c>
      <c r="R76" s="51"/>
      <c r="S76" s="136"/>
      <c r="T76" s="105"/>
      <c r="U76" s="109"/>
      <c r="V76" s="141"/>
      <c r="W76" s="105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</row>
    <row r="77" spans="1:80" s="39" customFormat="1" ht="18" customHeight="1">
      <c r="A77" s="71"/>
      <c r="B77" s="72" t="s">
        <v>306</v>
      </c>
      <c r="C77" s="85" t="s">
        <v>307</v>
      </c>
      <c r="D77" s="213">
        <f t="shared" si="43"/>
        <v>260000</v>
      </c>
      <c r="E77" s="213">
        <f t="shared" si="43"/>
        <v>260000</v>
      </c>
      <c r="F77" s="213">
        <f t="shared" si="43"/>
        <v>0</v>
      </c>
      <c r="G77" s="213">
        <f t="shared" si="43"/>
        <v>0</v>
      </c>
      <c r="H77" s="213">
        <f t="shared" si="43"/>
        <v>0</v>
      </c>
      <c r="I77" s="213">
        <f t="shared" si="43"/>
        <v>0</v>
      </c>
      <c r="J77" s="213">
        <f t="shared" si="43"/>
        <v>0</v>
      </c>
      <c r="K77" s="213">
        <f t="shared" si="43"/>
        <v>0</v>
      </c>
      <c r="L77" s="213">
        <f t="shared" si="43"/>
        <v>0</v>
      </c>
      <c r="M77" s="213">
        <f t="shared" si="43"/>
        <v>0</v>
      </c>
      <c r="N77" s="213">
        <f t="shared" si="43"/>
        <v>0</v>
      </c>
      <c r="O77" s="213">
        <f t="shared" si="43"/>
        <v>0</v>
      </c>
      <c r="P77" s="213">
        <f t="shared" si="43"/>
        <v>260000</v>
      </c>
      <c r="Q77" s="213">
        <f t="shared" si="43"/>
        <v>270000</v>
      </c>
      <c r="R77" s="51"/>
      <c r="S77" s="136"/>
      <c r="T77" s="105"/>
      <c r="U77" s="52"/>
      <c r="V77" s="141"/>
      <c r="W77" s="105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</row>
    <row r="78" spans="1:80" s="39" customFormat="1" ht="25.5" customHeight="1">
      <c r="A78" s="71"/>
      <c r="B78" s="72" t="s">
        <v>308</v>
      </c>
      <c r="C78" s="96" t="s">
        <v>309</v>
      </c>
      <c r="D78" s="213">
        <f t="shared" si="43"/>
        <v>260000</v>
      </c>
      <c r="E78" s="213">
        <f t="shared" si="43"/>
        <v>260000</v>
      </c>
      <c r="F78" s="213">
        <f t="shared" si="43"/>
        <v>0</v>
      </c>
      <c r="G78" s="213">
        <f t="shared" si="43"/>
        <v>0</v>
      </c>
      <c r="H78" s="213">
        <f t="shared" si="43"/>
        <v>0</v>
      </c>
      <c r="I78" s="213">
        <f t="shared" si="43"/>
        <v>0</v>
      </c>
      <c r="J78" s="213">
        <f t="shared" si="43"/>
        <v>0</v>
      </c>
      <c r="K78" s="213">
        <f t="shared" si="43"/>
        <v>0</v>
      </c>
      <c r="L78" s="213">
        <f t="shared" si="43"/>
        <v>0</v>
      </c>
      <c r="M78" s="213">
        <f t="shared" si="43"/>
        <v>0</v>
      </c>
      <c r="N78" s="213">
        <f t="shared" si="43"/>
        <v>0</v>
      </c>
      <c r="O78" s="213">
        <f t="shared" si="43"/>
        <v>0</v>
      </c>
      <c r="P78" s="213">
        <f t="shared" si="43"/>
        <v>260000</v>
      </c>
      <c r="Q78" s="213">
        <f t="shared" si="43"/>
        <v>270000</v>
      </c>
      <c r="R78" s="51"/>
      <c r="S78" s="136"/>
      <c r="T78" s="105"/>
      <c r="U78" s="52"/>
      <c r="V78" s="141"/>
      <c r="W78" s="105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</row>
    <row r="79" spans="1:80" ht="18" customHeight="1">
      <c r="A79" s="76" t="s">
        <v>225</v>
      </c>
      <c r="B79" s="87" t="s">
        <v>325</v>
      </c>
      <c r="C79" s="78" t="s">
        <v>326</v>
      </c>
      <c r="D79" s="212">
        <f t="shared" ref="D79" si="44">E79+F79</f>
        <v>260000</v>
      </c>
      <c r="E79" s="139">
        <v>260000</v>
      </c>
      <c r="F79" s="212">
        <f>SUM(G79:N79)</f>
        <v>0</v>
      </c>
      <c r="G79" s="139"/>
      <c r="H79" s="139"/>
      <c r="I79" s="139"/>
      <c r="J79" s="139"/>
      <c r="K79" s="139"/>
      <c r="L79" s="139"/>
      <c r="M79" s="139"/>
      <c r="N79" s="139"/>
      <c r="O79" s="139"/>
      <c r="P79" s="139">
        <v>260000</v>
      </c>
      <c r="Q79" s="139">
        <v>270000</v>
      </c>
      <c r="R79" s="51"/>
      <c r="S79" s="136"/>
      <c r="T79" s="105"/>
      <c r="V79" s="141"/>
      <c r="W79" s="105"/>
    </row>
    <row r="80" spans="1:80" s="110" customFormat="1" ht="31.5" customHeight="1">
      <c r="A80" s="265" t="s">
        <v>355</v>
      </c>
      <c r="B80" s="266"/>
      <c r="C80" s="267"/>
      <c r="D80" s="214">
        <f t="shared" ref="D80:Q82" si="45">D81</f>
        <v>0</v>
      </c>
      <c r="E80" s="214">
        <f t="shared" si="45"/>
        <v>0</v>
      </c>
      <c r="F80" s="214">
        <f t="shared" si="45"/>
        <v>0</v>
      </c>
      <c r="G80" s="214">
        <f t="shared" si="45"/>
        <v>0</v>
      </c>
      <c r="H80" s="214">
        <f t="shared" si="45"/>
        <v>0</v>
      </c>
      <c r="I80" s="214">
        <f t="shared" si="45"/>
        <v>0</v>
      </c>
      <c r="J80" s="214">
        <f t="shared" si="45"/>
        <v>0</v>
      </c>
      <c r="K80" s="214">
        <f t="shared" si="45"/>
        <v>0</v>
      </c>
      <c r="L80" s="214">
        <f t="shared" si="45"/>
        <v>0</v>
      </c>
      <c r="M80" s="214">
        <f t="shared" si="45"/>
        <v>0</v>
      </c>
      <c r="N80" s="214">
        <f t="shared" si="45"/>
        <v>0</v>
      </c>
      <c r="O80" s="214">
        <f t="shared" si="45"/>
        <v>0</v>
      </c>
      <c r="P80" s="214">
        <f t="shared" si="45"/>
        <v>0</v>
      </c>
      <c r="Q80" s="214">
        <f t="shared" si="45"/>
        <v>0</v>
      </c>
      <c r="R80" s="51"/>
      <c r="S80" s="136"/>
      <c r="T80" s="105"/>
      <c r="U80" s="109"/>
      <c r="V80" s="141"/>
      <c r="W80" s="105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</row>
    <row r="81" spans="1:80" s="39" customFormat="1" ht="18" customHeight="1">
      <c r="A81" s="71"/>
      <c r="B81" s="72" t="s">
        <v>310</v>
      </c>
      <c r="C81" s="73" t="s">
        <v>311</v>
      </c>
      <c r="D81" s="213">
        <f t="shared" si="45"/>
        <v>0</v>
      </c>
      <c r="E81" s="213">
        <f t="shared" si="45"/>
        <v>0</v>
      </c>
      <c r="F81" s="213">
        <f t="shared" si="45"/>
        <v>0</v>
      </c>
      <c r="G81" s="213">
        <f t="shared" si="45"/>
        <v>0</v>
      </c>
      <c r="H81" s="213">
        <f t="shared" si="45"/>
        <v>0</v>
      </c>
      <c r="I81" s="213">
        <f t="shared" si="45"/>
        <v>0</v>
      </c>
      <c r="J81" s="213">
        <f t="shared" si="45"/>
        <v>0</v>
      </c>
      <c r="K81" s="213">
        <f t="shared" si="45"/>
        <v>0</v>
      </c>
      <c r="L81" s="213">
        <f t="shared" si="45"/>
        <v>0</v>
      </c>
      <c r="M81" s="213">
        <f t="shared" si="45"/>
        <v>0</v>
      </c>
      <c r="N81" s="213">
        <f t="shared" si="45"/>
        <v>0</v>
      </c>
      <c r="O81" s="213">
        <f t="shared" si="45"/>
        <v>0</v>
      </c>
      <c r="P81" s="213">
        <f t="shared" si="45"/>
        <v>0</v>
      </c>
      <c r="Q81" s="213">
        <f t="shared" si="45"/>
        <v>0</v>
      </c>
      <c r="R81" s="51"/>
      <c r="S81" s="136"/>
      <c r="T81" s="105"/>
      <c r="U81" s="52"/>
      <c r="V81" s="141"/>
      <c r="W81" s="105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0" s="39" customFormat="1" ht="18" customHeight="1">
      <c r="A82" s="71"/>
      <c r="B82" s="72" t="s">
        <v>312</v>
      </c>
      <c r="C82" s="73" t="s">
        <v>373</v>
      </c>
      <c r="D82" s="213">
        <f t="shared" si="45"/>
        <v>0</v>
      </c>
      <c r="E82" s="213">
        <f t="shared" si="45"/>
        <v>0</v>
      </c>
      <c r="F82" s="213">
        <f t="shared" si="45"/>
        <v>0</v>
      </c>
      <c r="G82" s="213">
        <f t="shared" si="45"/>
        <v>0</v>
      </c>
      <c r="H82" s="213">
        <f t="shared" si="45"/>
        <v>0</v>
      </c>
      <c r="I82" s="213">
        <f t="shared" si="45"/>
        <v>0</v>
      </c>
      <c r="J82" s="213">
        <f t="shared" si="45"/>
        <v>0</v>
      </c>
      <c r="K82" s="213">
        <f t="shared" si="45"/>
        <v>0</v>
      </c>
      <c r="L82" s="213">
        <f t="shared" si="45"/>
        <v>0</v>
      </c>
      <c r="M82" s="213">
        <f t="shared" si="45"/>
        <v>0</v>
      </c>
      <c r="N82" s="213">
        <f t="shared" si="45"/>
        <v>0</v>
      </c>
      <c r="O82" s="213">
        <f t="shared" si="45"/>
        <v>0</v>
      </c>
      <c r="P82" s="213">
        <f t="shared" si="45"/>
        <v>0</v>
      </c>
      <c r="Q82" s="213">
        <f t="shared" si="45"/>
        <v>0</v>
      </c>
      <c r="R82" s="51"/>
      <c r="S82" s="136"/>
      <c r="T82" s="105"/>
      <c r="U82" s="52"/>
      <c r="V82" s="141"/>
      <c r="W82" s="105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0" ht="18" customHeight="1">
      <c r="A83" s="76" t="s">
        <v>322</v>
      </c>
      <c r="B83" s="87" t="s">
        <v>313</v>
      </c>
      <c r="C83" s="78" t="s">
        <v>314</v>
      </c>
      <c r="D83" s="212">
        <f t="shared" ref="D83" si="46">E83+F83</f>
        <v>0</v>
      </c>
      <c r="E83" s="139"/>
      <c r="F83" s="212">
        <f>SUM(G83:N83)</f>
        <v>0</v>
      </c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51"/>
      <c r="S83" s="136"/>
      <c r="T83" s="105"/>
      <c r="V83" s="141"/>
      <c r="W83" s="105"/>
    </row>
    <row r="84" spans="1:80" s="110" customFormat="1" ht="27" customHeight="1">
      <c r="A84" s="259" t="s">
        <v>356</v>
      </c>
      <c r="B84" s="260"/>
      <c r="C84" s="261"/>
      <c r="D84" s="214">
        <f t="shared" ref="D84:Q86" si="47">D85</f>
        <v>660000</v>
      </c>
      <c r="E84" s="214">
        <f t="shared" si="47"/>
        <v>180000</v>
      </c>
      <c r="F84" s="214">
        <f t="shared" si="47"/>
        <v>480000</v>
      </c>
      <c r="G84" s="214">
        <f t="shared" si="47"/>
        <v>0</v>
      </c>
      <c r="H84" s="214">
        <f t="shared" si="47"/>
        <v>0</v>
      </c>
      <c r="I84" s="214">
        <f t="shared" si="47"/>
        <v>480000</v>
      </c>
      <c r="J84" s="214">
        <f t="shared" si="47"/>
        <v>0</v>
      </c>
      <c r="K84" s="214">
        <f t="shared" si="47"/>
        <v>0</v>
      </c>
      <c r="L84" s="214">
        <f t="shared" si="47"/>
        <v>0</v>
      </c>
      <c r="M84" s="214">
        <f t="shared" si="47"/>
        <v>0</v>
      </c>
      <c r="N84" s="214">
        <f t="shared" si="47"/>
        <v>0</v>
      </c>
      <c r="O84" s="214">
        <f t="shared" si="47"/>
        <v>0</v>
      </c>
      <c r="P84" s="214">
        <f t="shared" si="47"/>
        <v>666000</v>
      </c>
      <c r="Q84" s="214">
        <f t="shared" si="47"/>
        <v>675000</v>
      </c>
      <c r="R84" s="51"/>
      <c r="S84" s="136"/>
      <c r="T84" s="105"/>
      <c r="U84" s="109"/>
      <c r="V84" s="141"/>
      <c r="W84" s="105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</row>
    <row r="85" spans="1:80" s="39" customFormat="1" ht="18" customHeight="1">
      <c r="A85" s="71"/>
      <c r="B85" s="74" t="s">
        <v>225</v>
      </c>
      <c r="C85" s="75" t="s">
        <v>226</v>
      </c>
      <c r="D85" s="213">
        <f t="shared" si="47"/>
        <v>660000</v>
      </c>
      <c r="E85" s="213">
        <f t="shared" si="47"/>
        <v>180000</v>
      </c>
      <c r="F85" s="213">
        <f t="shared" si="47"/>
        <v>480000</v>
      </c>
      <c r="G85" s="213">
        <f t="shared" si="47"/>
        <v>0</v>
      </c>
      <c r="H85" s="213">
        <f t="shared" si="47"/>
        <v>0</v>
      </c>
      <c r="I85" s="213">
        <f t="shared" si="47"/>
        <v>480000</v>
      </c>
      <c r="J85" s="213">
        <f t="shared" si="47"/>
        <v>0</v>
      </c>
      <c r="K85" s="213">
        <f t="shared" si="47"/>
        <v>0</v>
      </c>
      <c r="L85" s="213">
        <f t="shared" si="47"/>
        <v>0</v>
      </c>
      <c r="M85" s="213">
        <f t="shared" si="47"/>
        <v>0</v>
      </c>
      <c r="N85" s="213">
        <f t="shared" si="47"/>
        <v>0</v>
      </c>
      <c r="O85" s="213">
        <f t="shared" si="47"/>
        <v>0</v>
      </c>
      <c r="P85" s="213">
        <f t="shared" si="47"/>
        <v>666000</v>
      </c>
      <c r="Q85" s="213">
        <f t="shared" si="47"/>
        <v>675000</v>
      </c>
      <c r="R85" s="51"/>
      <c r="S85" s="136"/>
      <c r="T85" s="105"/>
      <c r="U85" s="52"/>
      <c r="V85" s="141"/>
      <c r="W85" s="105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</row>
    <row r="86" spans="1:80" s="39" customFormat="1" ht="18" customHeight="1">
      <c r="A86" s="71"/>
      <c r="B86" s="72" t="s">
        <v>236</v>
      </c>
      <c r="C86" s="73" t="s">
        <v>316</v>
      </c>
      <c r="D86" s="213">
        <f t="shared" si="47"/>
        <v>660000</v>
      </c>
      <c r="E86" s="213">
        <f t="shared" si="47"/>
        <v>180000</v>
      </c>
      <c r="F86" s="213">
        <f t="shared" si="47"/>
        <v>480000</v>
      </c>
      <c r="G86" s="213">
        <f t="shared" si="47"/>
        <v>0</v>
      </c>
      <c r="H86" s="213">
        <f t="shared" si="47"/>
        <v>0</v>
      </c>
      <c r="I86" s="213">
        <f t="shared" si="47"/>
        <v>480000</v>
      </c>
      <c r="J86" s="213">
        <f t="shared" si="47"/>
        <v>0</v>
      </c>
      <c r="K86" s="213">
        <f t="shared" si="47"/>
        <v>0</v>
      </c>
      <c r="L86" s="213">
        <f t="shared" si="47"/>
        <v>0</v>
      </c>
      <c r="M86" s="213">
        <f t="shared" si="47"/>
        <v>0</v>
      </c>
      <c r="N86" s="213">
        <f t="shared" si="47"/>
        <v>0</v>
      </c>
      <c r="O86" s="213">
        <f t="shared" si="47"/>
        <v>0</v>
      </c>
      <c r="P86" s="213">
        <f t="shared" si="47"/>
        <v>666000</v>
      </c>
      <c r="Q86" s="213">
        <f t="shared" si="47"/>
        <v>675000</v>
      </c>
      <c r="R86" s="51"/>
      <c r="S86" s="136"/>
      <c r="T86" s="105"/>
      <c r="U86" s="52"/>
      <c r="V86" s="141"/>
      <c r="W86" s="105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</row>
    <row r="87" spans="1:80" ht="18" customHeight="1">
      <c r="A87" s="76" t="s">
        <v>293</v>
      </c>
      <c r="B87" s="87" t="s">
        <v>241</v>
      </c>
      <c r="C87" s="78" t="s">
        <v>242</v>
      </c>
      <c r="D87" s="212">
        <f t="shared" ref="D87" si="48">E87+F87</f>
        <v>660000</v>
      </c>
      <c r="E87" s="139">
        <v>180000</v>
      </c>
      <c r="F87" s="212">
        <f>SUM(G87:N87)</f>
        <v>480000</v>
      </c>
      <c r="G87" s="115"/>
      <c r="H87" s="115"/>
      <c r="I87" s="115">
        <v>480000</v>
      </c>
      <c r="J87" s="115"/>
      <c r="K87" s="115"/>
      <c r="L87" s="115"/>
      <c r="M87" s="115"/>
      <c r="N87" s="115"/>
      <c r="O87" s="115"/>
      <c r="P87" s="115">
        <v>666000</v>
      </c>
      <c r="Q87" s="115">
        <v>675000</v>
      </c>
      <c r="R87" s="51"/>
      <c r="S87" s="136"/>
      <c r="T87" s="105"/>
      <c r="V87" s="141"/>
      <c r="W87" s="105"/>
    </row>
    <row r="88" spans="1:80" s="112" customFormat="1" ht="29.25" customHeight="1">
      <c r="A88" s="269" t="s">
        <v>357</v>
      </c>
      <c r="B88" s="270"/>
      <c r="C88" s="271"/>
      <c r="D88" s="214">
        <f t="shared" ref="D88:Q90" si="49">D89</f>
        <v>36000</v>
      </c>
      <c r="E88" s="214">
        <f t="shared" si="49"/>
        <v>36000</v>
      </c>
      <c r="F88" s="214">
        <f t="shared" si="49"/>
        <v>0</v>
      </c>
      <c r="G88" s="214">
        <f t="shared" si="49"/>
        <v>0</v>
      </c>
      <c r="H88" s="214">
        <f t="shared" si="49"/>
        <v>0</v>
      </c>
      <c r="I88" s="214">
        <f t="shared" si="49"/>
        <v>0</v>
      </c>
      <c r="J88" s="214">
        <f t="shared" si="49"/>
        <v>0</v>
      </c>
      <c r="K88" s="214">
        <f t="shared" si="49"/>
        <v>0</v>
      </c>
      <c r="L88" s="214">
        <f t="shared" si="49"/>
        <v>0</v>
      </c>
      <c r="M88" s="214">
        <f t="shared" si="49"/>
        <v>0</v>
      </c>
      <c r="N88" s="214">
        <f t="shared" si="49"/>
        <v>0</v>
      </c>
      <c r="O88" s="214">
        <f t="shared" si="49"/>
        <v>0</v>
      </c>
      <c r="P88" s="214">
        <f t="shared" si="49"/>
        <v>37000</v>
      </c>
      <c r="Q88" s="214">
        <f t="shared" si="49"/>
        <v>38000</v>
      </c>
      <c r="R88" s="51"/>
      <c r="S88" s="136"/>
      <c r="T88" s="105"/>
      <c r="U88" s="111"/>
      <c r="V88" s="141"/>
      <c r="W88" s="105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</row>
    <row r="89" spans="1:80" s="39" customFormat="1" ht="18" customHeight="1">
      <c r="A89" s="71"/>
      <c r="B89" s="72" t="s">
        <v>225</v>
      </c>
      <c r="C89" s="75" t="s">
        <v>226</v>
      </c>
      <c r="D89" s="213">
        <f t="shared" si="49"/>
        <v>36000</v>
      </c>
      <c r="E89" s="213">
        <f t="shared" si="49"/>
        <v>36000</v>
      </c>
      <c r="F89" s="213">
        <f t="shared" si="49"/>
        <v>0</v>
      </c>
      <c r="G89" s="213">
        <f t="shared" si="49"/>
        <v>0</v>
      </c>
      <c r="H89" s="213">
        <f t="shared" si="49"/>
        <v>0</v>
      </c>
      <c r="I89" s="213">
        <f t="shared" si="49"/>
        <v>0</v>
      </c>
      <c r="J89" s="213">
        <f t="shared" si="49"/>
        <v>0</v>
      </c>
      <c r="K89" s="213">
        <f t="shared" si="49"/>
        <v>0</v>
      </c>
      <c r="L89" s="213">
        <f t="shared" si="49"/>
        <v>0</v>
      </c>
      <c r="M89" s="213">
        <f t="shared" si="49"/>
        <v>0</v>
      </c>
      <c r="N89" s="213">
        <f t="shared" si="49"/>
        <v>0</v>
      </c>
      <c r="O89" s="213">
        <f t="shared" si="49"/>
        <v>0</v>
      </c>
      <c r="P89" s="213">
        <f t="shared" si="49"/>
        <v>37000</v>
      </c>
      <c r="Q89" s="213">
        <f t="shared" si="49"/>
        <v>38000</v>
      </c>
      <c r="R89" s="51"/>
      <c r="S89" s="136"/>
      <c r="T89" s="105"/>
      <c r="U89" s="52"/>
      <c r="V89" s="141"/>
      <c r="W89" s="105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</row>
    <row r="90" spans="1:80" s="39" customFormat="1" ht="18" customHeight="1">
      <c r="A90" s="71"/>
      <c r="B90" s="72" t="s">
        <v>279</v>
      </c>
      <c r="C90" s="73" t="s">
        <v>280</v>
      </c>
      <c r="D90" s="213">
        <f t="shared" si="49"/>
        <v>36000</v>
      </c>
      <c r="E90" s="213">
        <f t="shared" si="49"/>
        <v>36000</v>
      </c>
      <c r="F90" s="213">
        <f t="shared" si="49"/>
        <v>0</v>
      </c>
      <c r="G90" s="213">
        <f t="shared" si="49"/>
        <v>0</v>
      </c>
      <c r="H90" s="213">
        <f t="shared" si="49"/>
        <v>0</v>
      </c>
      <c r="I90" s="213">
        <f t="shared" si="49"/>
        <v>0</v>
      </c>
      <c r="J90" s="213">
        <f t="shared" si="49"/>
        <v>0</v>
      </c>
      <c r="K90" s="213">
        <f t="shared" si="49"/>
        <v>0</v>
      </c>
      <c r="L90" s="213">
        <f t="shared" si="49"/>
        <v>0</v>
      </c>
      <c r="M90" s="213">
        <f t="shared" si="49"/>
        <v>0</v>
      </c>
      <c r="N90" s="213">
        <f t="shared" si="49"/>
        <v>0</v>
      </c>
      <c r="O90" s="213">
        <f t="shared" si="49"/>
        <v>0</v>
      </c>
      <c r="P90" s="213">
        <f t="shared" si="49"/>
        <v>37000</v>
      </c>
      <c r="Q90" s="213">
        <f t="shared" si="49"/>
        <v>38000</v>
      </c>
      <c r="R90" s="51"/>
      <c r="S90" s="136"/>
      <c r="T90" s="105"/>
      <c r="U90" s="52"/>
      <c r="V90" s="141"/>
      <c r="W90" s="105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</row>
    <row r="91" spans="1:80" ht="26.25" customHeight="1">
      <c r="A91" s="103" t="s">
        <v>323</v>
      </c>
      <c r="B91" s="104" t="s">
        <v>383</v>
      </c>
      <c r="C91" s="94" t="s">
        <v>358</v>
      </c>
      <c r="D91" s="212">
        <f t="shared" ref="D91" si="50">E91+F91</f>
        <v>36000</v>
      </c>
      <c r="E91" s="139">
        <v>36000</v>
      </c>
      <c r="F91" s="212">
        <f>SUM(G91:N91)</f>
        <v>0</v>
      </c>
      <c r="G91" s="139"/>
      <c r="H91" s="139"/>
      <c r="I91" s="139"/>
      <c r="J91" s="139"/>
      <c r="K91" s="139"/>
      <c r="L91" s="139"/>
      <c r="M91" s="139"/>
      <c r="N91" s="139"/>
      <c r="O91" s="139"/>
      <c r="P91" s="139">
        <v>37000</v>
      </c>
      <c r="Q91" s="139">
        <v>38000</v>
      </c>
      <c r="R91" s="51"/>
      <c r="S91" s="136"/>
      <c r="T91" s="105"/>
      <c r="V91" s="141"/>
      <c r="W91" s="105"/>
    </row>
    <row r="92" spans="1:80" s="112" customFormat="1" ht="31.5" customHeight="1">
      <c r="A92" s="265" t="s">
        <v>425</v>
      </c>
      <c r="B92" s="266"/>
      <c r="C92" s="267"/>
      <c r="D92" s="214">
        <f>D93</f>
        <v>0</v>
      </c>
      <c r="E92" s="214">
        <f t="shared" ref="E92:Q92" si="51">E93</f>
        <v>0</v>
      </c>
      <c r="F92" s="214">
        <f t="shared" si="51"/>
        <v>0</v>
      </c>
      <c r="G92" s="214">
        <f t="shared" si="51"/>
        <v>0</v>
      </c>
      <c r="H92" s="214">
        <f t="shared" si="51"/>
        <v>0</v>
      </c>
      <c r="I92" s="214">
        <f t="shared" si="51"/>
        <v>0</v>
      </c>
      <c r="J92" s="214">
        <f t="shared" si="51"/>
        <v>0</v>
      </c>
      <c r="K92" s="214">
        <f t="shared" si="51"/>
        <v>0</v>
      </c>
      <c r="L92" s="214">
        <f t="shared" si="51"/>
        <v>0</v>
      </c>
      <c r="M92" s="214">
        <f t="shared" si="51"/>
        <v>0</v>
      </c>
      <c r="N92" s="214">
        <f t="shared" si="51"/>
        <v>0</v>
      </c>
      <c r="O92" s="214">
        <f t="shared" si="51"/>
        <v>0</v>
      </c>
      <c r="P92" s="214">
        <f t="shared" si="51"/>
        <v>0</v>
      </c>
      <c r="Q92" s="214">
        <f t="shared" si="51"/>
        <v>0</v>
      </c>
      <c r="R92" s="51"/>
      <c r="S92" s="136"/>
      <c r="T92" s="105"/>
      <c r="U92" s="111"/>
      <c r="V92" s="141"/>
      <c r="W92" s="105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</row>
    <row r="93" spans="1:80" s="39" customFormat="1" ht="18" customHeight="1">
      <c r="A93" s="71"/>
      <c r="B93" s="74" t="s">
        <v>225</v>
      </c>
      <c r="C93" s="75" t="s">
        <v>226</v>
      </c>
      <c r="D93" s="213">
        <f>D94+D96</f>
        <v>0</v>
      </c>
      <c r="E93" s="213">
        <f t="shared" ref="E93:Q93" si="52">E94+E96</f>
        <v>0</v>
      </c>
      <c r="F93" s="213">
        <f t="shared" si="52"/>
        <v>0</v>
      </c>
      <c r="G93" s="213">
        <f t="shared" si="52"/>
        <v>0</v>
      </c>
      <c r="H93" s="213">
        <f t="shared" si="52"/>
        <v>0</v>
      </c>
      <c r="I93" s="213">
        <f t="shared" si="52"/>
        <v>0</v>
      </c>
      <c r="J93" s="213">
        <f t="shared" si="52"/>
        <v>0</v>
      </c>
      <c r="K93" s="213">
        <f t="shared" si="52"/>
        <v>0</v>
      </c>
      <c r="L93" s="213">
        <f t="shared" si="52"/>
        <v>0</v>
      </c>
      <c r="M93" s="213">
        <f t="shared" si="52"/>
        <v>0</v>
      </c>
      <c r="N93" s="213">
        <f t="shared" si="52"/>
        <v>0</v>
      </c>
      <c r="O93" s="213">
        <f t="shared" si="52"/>
        <v>0</v>
      </c>
      <c r="P93" s="213">
        <f t="shared" si="52"/>
        <v>0</v>
      </c>
      <c r="Q93" s="213">
        <f t="shared" si="52"/>
        <v>0</v>
      </c>
      <c r="R93" s="51"/>
      <c r="S93" s="136"/>
      <c r="T93" s="105"/>
      <c r="U93" s="52"/>
      <c r="V93" s="141"/>
      <c r="W93" s="105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</row>
    <row r="94" spans="1:80" s="39" customFormat="1" ht="18" customHeight="1">
      <c r="A94" s="71"/>
      <c r="B94" s="72" t="s">
        <v>251</v>
      </c>
      <c r="C94" s="73" t="s">
        <v>252</v>
      </c>
      <c r="D94" s="213">
        <f>D95</f>
        <v>0</v>
      </c>
      <c r="E94" s="213">
        <f t="shared" ref="E94:Q94" si="53">E95</f>
        <v>0</v>
      </c>
      <c r="F94" s="213">
        <f t="shared" si="53"/>
        <v>0</v>
      </c>
      <c r="G94" s="213">
        <f t="shared" si="53"/>
        <v>0</v>
      </c>
      <c r="H94" s="213">
        <f t="shared" si="53"/>
        <v>0</v>
      </c>
      <c r="I94" s="213">
        <f t="shared" si="53"/>
        <v>0</v>
      </c>
      <c r="J94" s="213">
        <f t="shared" si="53"/>
        <v>0</v>
      </c>
      <c r="K94" s="213">
        <f t="shared" si="53"/>
        <v>0</v>
      </c>
      <c r="L94" s="213">
        <f t="shared" si="53"/>
        <v>0</v>
      </c>
      <c r="M94" s="213">
        <f t="shared" si="53"/>
        <v>0</v>
      </c>
      <c r="N94" s="213">
        <f t="shared" si="53"/>
        <v>0</v>
      </c>
      <c r="O94" s="213">
        <f t="shared" si="53"/>
        <v>0</v>
      </c>
      <c r="P94" s="213">
        <f t="shared" si="53"/>
        <v>0</v>
      </c>
      <c r="Q94" s="213">
        <f t="shared" si="53"/>
        <v>0</v>
      </c>
      <c r="R94" s="51"/>
      <c r="S94" s="136"/>
      <c r="T94" s="105"/>
      <c r="U94" s="52"/>
      <c r="V94" s="141"/>
      <c r="W94" s="105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</row>
    <row r="95" spans="1:80" ht="18" customHeight="1">
      <c r="A95" s="76" t="s">
        <v>302</v>
      </c>
      <c r="B95" s="87" t="s">
        <v>254</v>
      </c>
      <c r="C95" s="78" t="s">
        <v>255</v>
      </c>
      <c r="D95" s="212">
        <f t="shared" ref="D95" si="54">E95+F95</f>
        <v>0</v>
      </c>
      <c r="E95" s="139"/>
      <c r="F95" s="212">
        <f>SUM(G95:N95)</f>
        <v>0</v>
      </c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51"/>
      <c r="S95" s="136"/>
      <c r="T95" s="105"/>
      <c r="V95" s="141"/>
      <c r="W95" s="105"/>
    </row>
    <row r="96" spans="1:80" s="44" customFormat="1" ht="18" customHeight="1">
      <c r="A96" s="81"/>
      <c r="B96" s="88" t="s">
        <v>279</v>
      </c>
      <c r="C96" s="80" t="s">
        <v>280</v>
      </c>
      <c r="D96" s="213">
        <f>D97</f>
        <v>0</v>
      </c>
      <c r="E96" s="213">
        <f t="shared" ref="E96:Q96" si="55">E97</f>
        <v>0</v>
      </c>
      <c r="F96" s="213">
        <f t="shared" si="55"/>
        <v>0</v>
      </c>
      <c r="G96" s="213">
        <f t="shared" si="55"/>
        <v>0</v>
      </c>
      <c r="H96" s="213">
        <f t="shared" si="55"/>
        <v>0</v>
      </c>
      <c r="I96" s="213">
        <f t="shared" si="55"/>
        <v>0</v>
      </c>
      <c r="J96" s="213">
        <f t="shared" si="55"/>
        <v>0</v>
      </c>
      <c r="K96" s="213">
        <f t="shared" si="55"/>
        <v>0</v>
      </c>
      <c r="L96" s="213">
        <f t="shared" si="55"/>
        <v>0</v>
      </c>
      <c r="M96" s="213">
        <f t="shared" si="55"/>
        <v>0</v>
      </c>
      <c r="N96" s="213">
        <f t="shared" si="55"/>
        <v>0</v>
      </c>
      <c r="O96" s="213">
        <f t="shared" si="55"/>
        <v>0</v>
      </c>
      <c r="P96" s="213">
        <f t="shared" si="55"/>
        <v>0</v>
      </c>
      <c r="Q96" s="213">
        <f t="shared" si="55"/>
        <v>0</v>
      </c>
      <c r="R96" s="51"/>
      <c r="S96" s="136"/>
      <c r="T96" s="105"/>
      <c r="U96" s="58"/>
      <c r="V96" s="141"/>
      <c r="W96" s="105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</row>
    <row r="97" spans="1:80" ht="18" customHeight="1">
      <c r="A97" s="76" t="s">
        <v>306</v>
      </c>
      <c r="B97" s="87" t="s">
        <v>291</v>
      </c>
      <c r="C97" s="78" t="s">
        <v>292</v>
      </c>
      <c r="D97" s="212">
        <f t="shared" ref="D97" si="56">E97+F97</f>
        <v>0</v>
      </c>
      <c r="E97" s="139"/>
      <c r="F97" s="212">
        <f>SUM(G97:N97)</f>
        <v>0</v>
      </c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51"/>
      <c r="S97" s="136"/>
      <c r="T97" s="105"/>
      <c r="V97" s="141"/>
      <c r="W97" s="105"/>
    </row>
    <row r="98" spans="1:80" s="112" customFormat="1" ht="27" customHeight="1">
      <c r="A98" s="265" t="s">
        <v>359</v>
      </c>
      <c r="B98" s="266"/>
      <c r="C98" s="267"/>
      <c r="D98" s="214">
        <f t="shared" ref="D98:Q100" si="57">D99</f>
        <v>52000</v>
      </c>
      <c r="E98" s="214">
        <f t="shared" si="57"/>
        <v>52000</v>
      </c>
      <c r="F98" s="214">
        <f t="shared" si="57"/>
        <v>0</v>
      </c>
      <c r="G98" s="214">
        <f t="shared" si="57"/>
        <v>0</v>
      </c>
      <c r="H98" s="214">
        <f t="shared" si="57"/>
        <v>0</v>
      </c>
      <c r="I98" s="214">
        <f t="shared" si="57"/>
        <v>0</v>
      </c>
      <c r="J98" s="214">
        <f t="shared" si="57"/>
        <v>0</v>
      </c>
      <c r="K98" s="214">
        <f t="shared" si="57"/>
        <v>0</v>
      </c>
      <c r="L98" s="214">
        <f t="shared" si="57"/>
        <v>0</v>
      </c>
      <c r="M98" s="214">
        <f t="shared" si="57"/>
        <v>0</v>
      </c>
      <c r="N98" s="214">
        <f t="shared" si="57"/>
        <v>0</v>
      </c>
      <c r="O98" s="214">
        <f t="shared" si="57"/>
        <v>0</v>
      </c>
      <c r="P98" s="214">
        <f t="shared" si="57"/>
        <v>53000</v>
      </c>
      <c r="Q98" s="214">
        <f t="shared" si="57"/>
        <v>53000</v>
      </c>
      <c r="R98" s="51"/>
      <c r="S98" s="136"/>
      <c r="T98" s="105"/>
      <c r="U98" s="111"/>
      <c r="V98" s="141"/>
      <c r="W98" s="105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</row>
    <row r="99" spans="1:80" s="39" customFormat="1" ht="18" customHeight="1">
      <c r="A99" s="71"/>
      <c r="B99" s="74" t="s">
        <v>225</v>
      </c>
      <c r="C99" s="75" t="s">
        <v>226</v>
      </c>
      <c r="D99" s="213">
        <f t="shared" si="57"/>
        <v>52000</v>
      </c>
      <c r="E99" s="213">
        <f t="shared" si="57"/>
        <v>52000</v>
      </c>
      <c r="F99" s="213">
        <f t="shared" si="57"/>
        <v>0</v>
      </c>
      <c r="G99" s="213">
        <f t="shared" si="57"/>
        <v>0</v>
      </c>
      <c r="H99" s="213">
        <f t="shared" si="57"/>
        <v>0</v>
      </c>
      <c r="I99" s="213">
        <f t="shared" si="57"/>
        <v>0</v>
      </c>
      <c r="J99" s="213">
        <f t="shared" si="57"/>
        <v>0</v>
      </c>
      <c r="K99" s="213">
        <f t="shared" si="57"/>
        <v>0</v>
      </c>
      <c r="L99" s="213">
        <f t="shared" si="57"/>
        <v>0</v>
      </c>
      <c r="M99" s="213">
        <f t="shared" si="57"/>
        <v>0</v>
      </c>
      <c r="N99" s="213">
        <f t="shared" si="57"/>
        <v>0</v>
      </c>
      <c r="O99" s="213">
        <f t="shared" si="57"/>
        <v>0</v>
      </c>
      <c r="P99" s="213">
        <f t="shared" si="57"/>
        <v>53000</v>
      </c>
      <c r="Q99" s="213">
        <f t="shared" si="57"/>
        <v>53000</v>
      </c>
      <c r="R99" s="51"/>
      <c r="S99" s="136"/>
      <c r="T99" s="105"/>
      <c r="U99" s="52"/>
      <c r="V99" s="141"/>
      <c r="W99" s="105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</row>
    <row r="100" spans="1:80" s="39" customFormat="1" ht="18" customHeight="1">
      <c r="A100" s="71"/>
      <c r="B100" s="88" t="s">
        <v>279</v>
      </c>
      <c r="C100" s="80" t="s">
        <v>280</v>
      </c>
      <c r="D100" s="213">
        <f t="shared" si="57"/>
        <v>52000</v>
      </c>
      <c r="E100" s="213">
        <f t="shared" si="57"/>
        <v>52000</v>
      </c>
      <c r="F100" s="213">
        <f t="shared" si="57"/>
        <v>0</v>
      </c>
      <c r="G100" s="213">
        <f t="shared" si="57"/>
        <v>0</v>
      </c>
      <c r="H100" s="213">
        <f t="shared" si="57"/>
        <v>0</v>
      </c>
      <c r="I100" s="213">
        <f t="shared" si="57"/>
        <v>0</v>
      </c>
      <c r="J100" s="213">
        <f t="shared" si="57"/>
        <v>0</v>
      </c>
      <c r="K100" s="213">
        <f t="shared" si="57"/>
        <v>0</v>
      </c>
      <c r="L100" s="213">
        <f t="shared" si="57"/>
        <v>0</v>
      </c>
      <c r="M100" s="213">
        <f t="shared" si="57"/>
        <v>0</v>
      </c>
      <c r="N100" s="213">
        <f t="shared" si="57"/>
        <v>0</v>
      </c>
      <c r="O100" s="213">
        <f t="shared" si="57"/>
        <v>0</v>
      </c>
      <c r="P100" s="213">
        <f t="shared" si="57"/>
        <v>53000</v>
      </c>
      <c r="Q100" s="213">
        <f t="shared" si="57"/>
        <v>53000</v>
      </c>
      <c r="R100" s="51"/>
      <c r="S100" s="136"/>
      <c r="T100" s="105"/>
      <c r="U100" s="52"/>
      <c r="V100" s="141"/>
      <c r="W100" s="105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</row>
    <row r="101" spans="1:80" ht="18" customHeight="1">
      <c r="A101" s="76" t="s">
        <v>310</v>
      </c>
      <c r="B101" s="87" t="s">
        <v>291</v>
      </c>
      <c r="C101" s="78" t="s">
        <v>292</v>
      </c>
      <c r="D101" s="212">
        <f t="shared" ref="D101" si="58">E101+F101</f>
        <v>52000</v>
      </c>
      <c r="E101" s="139">
        <v>52000</v>
      </c>
      <c r="F101" s="212">
        <f>SUM(G101:N101)</f>
        <v>0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>
        <v>53000</v>
      </c>
      <c r="Q101" s="115">
        <v>53000</v>
      </c>
      <c r="R101" s="51"/>
      <c r="S101" s="136"/>
      <c r="T101" s="105"/>
      <c r="V101" s="141"/>
      <c r="W101" s="105"/>
    </row>
    <row r="102" spans="1:80" s="112" customFormat="1" ht="27" customHeight="1">
      <c r="A102" s="265" t="s">
        <v>360</v>
      </c>
      <c r="B102" s="266"/>
      <c r="C102" s="267"/>
      <c r="D102" s="214">
        <f t="shared" ref="D102:Q104" si="59">D103</f>
        <v>95000</v>
      </c>
      <c r="E102" s="214">
        <f t="shared" si="59"/>
        <v>95000</v>
      </c>
      <c r="F102" s="214">
        <f t="shared" si="59"/>
        <v>0</v>
      </c>
      <c r="G102" s="214">
        <f t="shared" si="59"/>
        <v>0</v>
      </c>
      <c r="H102" s="214">
        <f t="shared" si="59"/>
        <v>0</v>
      </c>
      <c r="I102" s="214">
        <f t="shared" si="59"/>
        <v>0</v>
      </c>
      <c r="J102" s="214">
        <f t="shared" si="59"/>
        <v>0</v>
      </c>
      <c r="K102" s="214">
        <f t="shared" si="59"/>
        <v>0</v>
      </c>
      <c r="L102" s="214">
        <f t="shared" si="59"/>
        <v>0</v>
      </c>
      <c r="M102" s="214">
        <f t="shared" si="59"/>
        <v>0</v>
      </c>
      <c r="N102" s="214">
        <f t="shared" si="59"/>
        <v>0</v>
      </c>
      <c r="O102" s="214">
        <f t="shared" si="59"/>
        <v>0</v>
      </c>
      <c r="P102" s="214">
        <f t="shared" si="59"/>
        <v>96000</v>
      </c>
      <c r="Q102" s="214">
        <f t="shared" si="59"/>
        <v>97000</v>
      </c>
      <c r="R102" s="51"/>
      <c r="S102" s="136"/>
      <c r="T102" s="105"/>
      <c r="U102" s="111"/>
      <c r="V102" s="141"/>
      <c r="W102" s="105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s="39" customFormat="1" ht="18" customHeight="1">
      <c r="A103" s="71"/>
      <c r="B103" s="74" t="s">
        <v>225</v>
      </c>
      <c r="C103" s="75" t="s">
        <v>226</v>
      </c>
      <c r="D103" s="213">
        <f t="shared" si="59"/>
        <v>95000</v>
      </c>
      <c r="E103" s="213">
        <f t="shared" si="59"/>
        <v>95000</v>
      </c>
      <c r="F103" s="213">
        <f t="shared" si="59"/>
        <v>0</v>
      </c>
      <c r="G103" s="213">
        <f t="shared" si="59"/>
        <v>0</v>
      </c>
      <c r="H103" s="213">
        <f t="shared" si="59"/>
        <v>0</v>
      </c>
      <c r="I103" s="213">
        <f t="shared" si="59"/>
        <v>0</v>
      </c>
      <c r="J103" s="213">
        <f t="shared" si="59"/>
        <v>0</v>
      </c>
      <c r="K103" s="213">
        <f t="shared" si="59"/>
        <v>0</v>
      </c>
      <c r="L103" s="213">
        <f t="shared" si="59"/>
        <v>0</v>
      </c>
      <c r="M103" s="213">
        <f t="shared" si="59"/>
        <v>0</v>
      </c>
      <c r="N103" s="213">
        <f t="shared" si="59"/>
        <v>0</v>
      </c>
      <c r="O103" s="213">
        <f t="shared" si="59"/>
        <v>0</v>
      </c>
      <c r="P103" s="213">
        <f t="shared" si="59"/>
        <v>96000</v>
      </c>
      <c r="Q103" s="213">
        <f t="shared" si="59"/>
        <v>97000</v>
      </c>
      <c r="R103" s="51"/>
      <c r="S103" s="136"/>
      <c r="T103" s="105"/>
      <c r="U103" s="52"/>
      <c r="V103" s="141"/>
      <c r="W103" s="105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</row>
    <row r="104" spans="1:80" s="39" customFormat="1" ht="18" customHeight="1">
      <c r="A104" s="71"/>
      <c r="B104" s="72" t="s">
        <v>251</v>
      </c>
      <c r="C104" s="73" t="s">
        <v>252</v>
      </c>
      <c r="D104" s="213">
        <f t="shared" si="59"/>
        <v>95000</v>
      </c>
      <c r="E104" s="213">
        <f t="shared" si="59"/>
        <v>95000</v>
      </c>
      <c r="F104" s="213">
        <f t="shared" si="59"/>
        <v>0</v>
      </c>
      <c r="G104" s="213">
        <f t="shared" si="59"/>
        <v>0</v>
      </c>
      <c r="H104" s="213">
        <f t="shared" si="59"/>
        <v>0</v>
      </c>
      <c r="I104" s="213">
        <f t="shared" si="59"/>
        <v>0</v>
      </c>
      <c r="J104" s="213">
        <f t="shared" si="59"/>
        <v>0</v>
      </c>
      <c r="K104" s="213">
        <f t="shared" si="59"/>
        <v>0</v>
      </c>
      <c r="L104" s="213">
        <f t="shared" si="59"/>
        <v>0</v>
      </c>
      <c r="M104" s="213">
        <f t="shared" si="59"/>
        <v>0</v>
      </c>
      <c r="N104" s="213">
        <f t="shared" si="59"/>
        <v>0</v>
      </c>
      <c r="O104" s="213">
        <f t="shared" si="59"/>
        <v>0</v>
      </c>
      <c r="P104" s="213">
        <f t="shared" si="59"/>
        <v>96000</v>
      </c>
      <c r="Q104" s="213">
        <f t="shared" si="59"/>
        <v>97000</v>
      </c>
      <c r="R104" s="51"/>
      <c r="S104" s="136"/>
      <c r="T104" s="105"/>
      <c r="U104" s="52"/>
      <c r="V104" s="141"/>
      <c r="W104" s="105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</row>
    <row r="105" spans="1:80" ht="18" customHeight="1">
      <c r="A105" s="76" t="s">
        <v>332</v>
      </c>
      <c r="B105" s="87" t="s">
        <v>270</v>
      </c>
      <c r="C105" s="78" t="s">
        <v>361</v>
      </c>
      <c r="D105" s="212">
        <f t="shared" ref="D105" si="60">E105+F105</f>
        <v>95000</v>
      </c>
      <c r="E105" s="139">
        <v>95000</v>
      </c>
      <c r="F105" s="212">
        <f>SUM(G105:N105)</f>
        <v>0</v>
      </c>
      <c r="G105" s="139"/>
      <c r="H105" s="139"/>
      <c r="I105" s="139"/>
      <c r="J105" s="139"/>
      <c r="K105" s="139"/>
      <c r="L105" s="139"/>
      <c r="M105" s="139"/>
      <c r="N105" s="139"/>
      <c r="O105" s="139"/>
      <c r="P105" s="139">
        <v>96000</v>
      </c>
      <c r="Q105" s="139">
        <v>97000</v>
      </c>
      <c r="R105" s="51"/>
      <c r="S105" s="136"/>
      <c r="T105" s="105"/>
      <c r="V105" s="141"/>
      <c r="W105" s="105"/>
    </row>
    <row r="106" spans="1:80" s="112" customFormat="1" ht="27" customHeight="1">
      <c r="A106" s="265" t="s">
        <v>362</v>
      </c>
      <c r="B106" s="266"/>
      <c r="C106" s="267"/>
      <c r="D106" s="214">
        <f>D107</f>
        <v>225173</v>
      </c>
      <c r="E106" s="214">
        <f t="shared" ref="E106:Q106" si="61">E107</f>
        <v>225173</v>
      </c>
      <c r="F106" s="214">
        <f t="shared" si="61"/>
        <v>0</v>
      </c>
      <c r="G106" s="214">
        <f t="shared" si="61"/>
        <v>0</v>
      </c>
      <c r="H106" s="214">
        <f t="shared" si="61"/>
        <v>0</v>
      </c>
      <c r="I106" s="214">
        <f t="shared" si="61"/>
        <v>0</v>
      </c>
      <c r="J106" s="214">
        <f t="shared" si="61"/>
        <v>0</v>
      </c>
      <c r="K106" s="214">
        <f t="shared" si="61"/>
        <v>0</v>
      </c>
      <c r="L106" s="214">
        <f t="shared" si="61"/>
        <v>0</v>
      </c>
      <c r="M106" s="214">
        <f t="shared" si="61"/>
        <v>0</v>
      </c>
      <c r="N106" s="214">
        <f t="shared" si="61"/>
        <v>0</v>
      </c>
      <c r="O106" s="214">
        <f t="shared" si="61"/>
        <v>0</v>
      </c>
      <c r="P106" s="214">
        <f t="shared" si="61"/>
        <v>225173</v>
      </c>
      <c r="Q106" s="214">
        <f t="shared" si="61"/>
        <v>225173</v>
      </c>
      <c r="R106" s="51"/>
      <c r="S106" s="136"/>
      <c r="T106" s="105"/>
      <c r="U106" s="111"/>
      <c r="V106" s="141"/>
      <c r="W106" s="105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</row>
    <row r="107" spans="1:80" s="43" customFormat="1" ht="18" customHeight="1">
      <c r="A107" s="71"/>
      <c r="B107" s="72" t="s">
        <v>209</v>
      </c>
      <c r="C107" s="73" t="s">
        <v>382</v>
      </c>
      <c r="D107" s="213">
        <f>D108+D116</f>
        <v>225173</v>
      </c>
      <c r="E107" s="213">
        <f t="shared" ref="E107:Q107" si="62">E108+E116</f>
        <v>225173</v>
      </c>
      <c r="F107" s="213">
        <f t="shared" si="62"/>
        <v>0</v>
      </c>
      <c r="G107" s="213">
        <f t="shared" si="62"/>
        <v>0</v>
      </c>
      <c r="H107" s="213">
        <f t="shared" si="62"/>
        <v>0</v>
      </c>
      <c r="I107" s="213">
        <f t="shared" si="62"/>
        <v>0</v>
      </c>
      <c r="J107" s="213">
        <f t="shared" si="62"/>
        <v>0</v>
      </c>
      <c r="K107" s="213">
        <f t="shared" si="62"/>
        <v>0</v>
      </c>
      <c r="L107" s="213">
        <f t="shared" si="62"/>
        <v>0</v>
      </c>
      <c r="M107" s="213">
        <f t="shared" si="62"/>
        <v>0</v>
      </c>
      <c r="N107" s="213">
        <f t="shared" si="62"/>
        <v>0</v>
      </c>
      <c r="O107" s="213">
        <f t="shared" si="62"/>
        <v>0</v>
      </c>
      <c r="P107" s="213">
        <f t="shared" si="62"/>
        <v>225173</v>
      </c>
      <c r="Q107" s="213">
        <f t="shared" si="62"/>
        <v>225173</v>
      </c>
      <c r="R107" s="51"/>
      <c r="S107" s="136"/>
      <c r="T107" s="105"/>
      <c r="U107" s="56"/>
      <c r="V107" s="141"/>
      <c r="W107" s="105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</row>
    <row r="108" spans="1:80" s="39" customFormat="1" ht="18" customHeight="1">
      <c r="A108" s="71"/>
      <c r="B108" s="74" t="s">
        <v>210</v>
      </c>
      <c r="C108" s="75" t="s">
        <v>211</v>
      </c>
      <c r="D108" s="213">
        <f>D109+D111+D113</f>
        <v>225173</v>
      </c>
      <c r="E108" s="213">
        <f t="shared" ref="E108:Q108" si="63">E109+E111+E113</f>
        <v>225173</v>
      </c>
      <c r="F108" s="213">
        <f t="shared" si="63"/>
        <v>0</v>
      </c>
      <c r="G108" s="213">
        <f t="shared" si="63"/>
        <v>0</v>
      </c>
      <c r="H108" s="213">
        <f t="shared" si="63"/>
        <v>0</v>
      </c>
      <c r="I108" s="213">
        <f t="shared" si="63"/>
        <v>0</v>
      </c>
      <c r="J108" s="213">
        <f t="shared" si="63"/>
        <v>0</v>
      </c>
      <c r="K108" s="213">
        <f t="shared" si="63"/>
        <v>0</v>
      </c>
      <c r="L108" s="213">
        <f t="shared" si="63"/>
        <v>0</v>
      </c>
      <c r="M108" s="213">
        <f t="shared" si="63"/>
        <v>0</v>
      </c>
      <c r="N108" s="213">
        <f t="shared" si="63"/>
        <v>0</v>
      </c>
      <c r="O108" s="213">
        <f t="shared" si="63"/>
        <v>0</v>
      </c>
      <c r="P108" s="213">
        <f t="shared" si="63"/>
        <v>225173</v>
      </c>
      <c r="Q108" s="213">
        <f t="shared" si="63"/>
        <v>225173</v>
      </c>
      <c r="R108" s="51"/>
      <c r="S108" s="136"/>
      <c r="T108" s="105"/>
      <c r="U108" s="52"/>
      <c r="V108" s="141"/>
      <c r="W108" s="105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</row>
    <row r="109" spans="1:80" s="39" customFormat="1" ht="18" customHeight="1">
      <c r="A109" s="71"/>
      <c r="B109" s="74" t="s">
        <v>426</v>
      </c>
      <c r="C109" s="75" t="s">
        <v>370</v>
      </c>
      <c r="D109" s="213">
        <f>D110</f>
        <v>170000</v>
      </c>
      <c r="E109" s="213">
        <f t="shared" ref="E109:Q109" si="64">E110</f>
        <v>170000</v>
      </c>
      <c r="F109" s="213">
        <f t="shared" si="64"/>
        <v>0</v>
      </c>
      <c r="G109" s="213">
        <f t="shared" si="64"/>
        <v>0</v>
      </c>
      <c r="H109" s="213">
        <f t="shared" si="64"/>
        <v>0</v>
      </c>
      <c r="I109" s="213">
        <f t="shared" si="64"/>
        <v>0</v>
      </c>
      <c r="J109" s="213">
        <f t="shared" si="64"/>
        <v>0</v>
      </c>
      <c r="K109" s="213">
        <f t="shared" si="64"/>
        <v>0</v>
      </c>
      <c r="L109" s="213">
        <f t="shared" si="64"/>
        <v>0</v>
      </c>
      <c r="M109" s="213">
        <f t="shared" si="64"/>
        <v>0</v>
      </c>
      <c r="N109" s="213">
        <f t="shared" si="64"/>
        <v>0</v>
      </c>
      <c r="O109" s="213">
        <f t="shared" si="64"/>
        <v>0</v>
      </c>
      <c r="P109" s="213">
        <f t="shared" si="64"/>
        <v>170000</v>
      </c>
      <c r="Q109" s="213">
        <f t="shared" si="64"/>
        <v>170000</v>
      </c>
      <c r="R109" s="51"/>
      <c r="S109" s="136"/>
      <c r="T109" s="105"/>
      <c r="U109" s="52"/>
      <c r="V109" s="141"/>
      <c r="W109" s="105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</row>
    <row r="110" spans="1:80" ht="18" customHeight="1">
      <c r="A110" s="86" t="s">
        <v>333</v>
      </c>
      <c r="B110" s="82" t="s">
        <v>214</v>
      </c>
      <c r="C110" s="97" t="s">
        <v>215</v>
      </c>
      <c r="D110" s="216">
        <f t="shared" ref="D110" si="65">E110+F110</f>
        <v>170000</v>
      </c>
      <c r="E110" s="139">
        <v>170000</v>
      </c>
      <c r="F110" s="216">
        <f>SUM(G110:N110)</f>
        <v>0</v>
      </c>
      <c r="G110" s="139"/>
      <c r="H110" s="139"/>
      <c r="I110" s="139"/>
      <c r="J110" s="139"/>
      <c r="K110" s="139"/>
      <c r="L110" s="139"/>
      <c r="M110" s="139"/>
      <c r="N110" s="139"/>
      <c r="O110" s="139"/>
      <c r="P110" s="139">
        <v>170000</v>
      </c>
      <c r="Q110" s="140">
        <v>170000</v>
      </c>
      <c r="R110" s="205"/>
      <c r="S110" s="136"/>
      <c r="T110" s="105"/>
      <c r="V110" s="141"/>
      <c r="W110" s="105"/>
    </row>
    <row r="111" spans="1:80" s="39" customFormat="1" ht="18" customHeight="1">
      <c r="A111" s="71"/>
      <c r="B111" s="74" t="s">
        <v>371</v>
      </c>
      <c r="C111" s="75" t="s">
        <v>216</v>
      </c>
      <c r="D111" s="213">
        <f>D112</f>
        <v>22000</v>
      </c>
      <c r="E111" s="213">
        <f t="shared" ref="E111:Q111" si="66">E112</f>
        <v>22000</v>
      </c>
      <c r="F111" s="213">
        <f t="shared" si="66"/>
        <v>0</v>
      </c>
      <c r="G111" s="213">
        <f t="shared" si="66"/>
        <v>0</v>
      </c>
      <c r="H111" s="213">
        <f t="shared" si="66"/>
        <v>0</v>
      </c>
      <c r="I111" s="213">
        <f t="shared" si="66"/>
        <v>0</v>
      </c>
      <c r="J111" s="213">
        <f t="shared" si="66"/>
        <v>0</v>
      </c>
      <c r="K111" s="213">
        <f t="shared" si="66"/>
        <v>0</v>
      </c>
      <c r="L111" s="213">
        <f t="shared" si="66"/>
        <v>0</v>
      </c>
      <c r="M111" s="213">
        <f t="shared" si="66"/>
        <v>0</v>
      </c>
      <c r="N111" s="213">
        <f t="shared" si="66"/>
        <v>0</v>
      </c>
      <c r="O111" s="213">
        <f t="shared" si="66"/>
        <v>0</v>
      </c>
      <c r="P111" s="213">
        <f t="shared" si="66"/>
        <v>22000</v>
      </c>
      <c r="Q111" s="213">
        <f t="shared" si="66"/>
        <v>22000</v>
      </c>
      <c r="R111" s="51"/>
      <c r="S111" s="136"/>
      <c r="T111" s="105"/>
      <c r="U111" s="52"/>
      <c r="V111" s="141"/>
      <c r="W111" s="105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</row>
    <row r="112" spans="1:80" ht="18" customHeight="1">
      <c r="A112" s="86" t="s">
        <v>327</v>
      </c>
      <c r="B112" s="82" t="s">
        <v>218</v>
      </c>
      <c r="C112" s="97" t="s">
        <v>427</v>
      </c>
      <c r="D112" s="216">
        <f t="shared" ref="D112" si="67">E112+F112</f>
        <v>22000</v>
      </c>
      <c r="E112" s="139">
        <v>22000</v>
      </c>
      <c r="F112" s="216">
        <f>SUM(G112:N112)</f>
        <v>0</v>
      </c>
      <c r="G112" s="139"/>
      <c r="H112" s="139"/>
      <c r="I112" s="139"/>
      <c r="J112" s="139"/>
      <c r="K112" s="139"/>
      <c r="L112" s="139"/>
      <c r="M112" s="139"/>
      <c r="N112" s="139"/>
      <c r="O112" s="139"/>
      <c r="P112" s="139">
        <v>22000</v>
      </c>
      <c r="Q112" s="140">
        <v>22000</v>
      </c>
      <c r="R112" s="205"/>
      <c r="S112" s="136"/>
      <c r="T112" s="105"/>
      <c r="V112" s="141"/>
      <c r="W112" s="105"/>
    </row>
    <row r="113" spans="1:80" s="39" customFormat="1" ht="18" customHeight="1">
      <c r="A113" s="71"/>
      <c r="B113" s="74" t="s">
        <v>354</v>
      </c>
      <c r="C113" s="75" t="s">
        <v>220</v>
      </c>
      <c r="D113" s="213">
        <f>D114+D115</f>
        <v>33173</v>
      </c>
      <c r="E113" s="213">
        <f t="shared" ref="E113:Q113" si="68">E114+E115</f>
        <v>33173</v>
      </c>
      <c r="F113" s="213">
        <f t="shared" si="68"/>
        <v>0</v>
      </c>
      <c r="G113" s="213">
        <f t="shared" si="68"/>
        <v>0</v>
      </c>
      <c r="H113" s="213">
        <f t="shared" si="68"/>
        <v>0</v>
      </c>
      <c r="I113" s="213">
        <f t="shared" si="68"/>
        <v>0</v>
      </c>
      <c r="J113" s="213">
        <f t="shared" si="68"/>
        <v>0</v>
      </c>
      <c r="K113" s="213">
        <f t="shared" si="68"/>
        <v>0</v>
      </c>
      <c r="L113" s="213">
        <f t="shared" si="68"/>
        <v>0</v>
      </c>
      <c r="M113" s="213">
        <f t="shared" si="68"/>
        <v>0</v>
      </c>
      <c r="N113" s="213">
        <f t="shared" si="68"/>
        <v>0</v>
      </c>
      <c r="O113" s="213">
        <f t="shared" si="68"/>
        <v>0</v>
      </c>
      <c r="P113" s="213">
        <f t="shared" si="68"/>
        <v>33173</v>
      </c>
      <c r="Q113" s="213">
        <f t="shared" si="68"/>
        <v>33173</v>
      </c>
      <c r="R113" s="51"/>
      <c r="S113" s="136"/>
      <c r="T113" s="105"/>
      <c r="U113" s="52"/>
      <c r="V113" s="141"/>
      <c r="W113" s="105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</row>
    <row r="114" spans="1:80" ht="18" customHeight="1">
      <c r="A114" s="86" t="s">
        <v>328</v>
      </c>
      <c r="B114" s="82" t="s">
        <v>221</v>
      </c>
      <c r="C114" s="97" t="s">
        <v>428</v>
      </c>
      <c r="D114" s="216">
        <f t="shared" ref="D114:D115" si="69">E114+F114</f>
        <v>30000</v>
      </c>
      <c r="E114" s="139">
        <v>30000</v>
      </c>
      <c r="F114" s="216">
        <f>SUM(G114:N114)</f>
        <v>0</v>
      </c>
      <c r="G114" s="139"/>
      <c r="H114" s="139"/>
      <c r="I114" s="139"/>
      <c r="J114" s="139"/>
      <c r="K114" s="139"/>
      <c r="L114" s="139"/>
      <c r="M114" s="139"/>
      <c r="N114" s="139"/>
      <c r="O114" s="139"/>
      <c r="P114" s="139">
        <v>30000</v>
      </c>
      <c r="Q114" s="140">
        <v>30000</v>
      </c>
      <c r="R114" s="205"/>
      <c r="S114" s="136"/>
      <c r="T114" s="105"/>
      <c r="V114" s="141"/>
      <c r="W114" s="105"/>
    </row>
    <row r="115" spans="1:80" ht="18" customHeight="1">
      <c r="A115" s="86" t="s">
        <v>335</v>
      </c>
      <c r="B115" s="82" t="s">
        <v>224</v>
      </c>
      <c r="C115" s="97" t="s">
        <v>353</v>
      </c>
      <c r="D115" s="216">
        <f t="shared" si="69"/>
        <v>3173</v>
      </c>
      <c r="E115" s="139">
        <v>3173</v>
      </c>
      <c r="F115" s="216">
        <f>SUM(G115:N115)</f>
        <v>0</v>
      </c>
      <c r="G115" s="139"/>
      <c r="H115" s="139"/>
      <c r="I115" s="139"/>
      <c r="J115" s="139"/>
      <c r="K115" s="139"/>
      <c r="L115" s="139"/>
      <c r="M115" s="139"/>
      <c r="N115" s="139"/>
      <c r="O115" s="139"/>
      <c r="P115" s="139">
        <v>3173</v>
      </c>
      <c r="Q115" s="140">
        <v>3173</v>
      </c>
      <c r="R115" s="205"/>
      <c r="S115" s="136"/>
      <c r="T115" s="105"/>
      <c r="V115" s="141"/>
      <c r="W115" s="105"/>
    </row>
    <row r="116" spans="1:80" s="39" customFormat="1" ht="18" customHeight="1">
      <c r="A116" s="71"/>
      <c r="B116" s="74" t="s">
        <v>225</v>
      </c>
      <c r="C116" s="75" t="s">
        <v>226</v>
      </c>
      <c r="D116" s="213">
        <f>D117+D119</f>
        <v>0</v>
      </c>
      <c r="E116" s="213">
        <f t="shared" ref="E116:Q116" si="70">E117+E119</f>
        <v>0</v>
      </c>
      <c r="F116" s="213">
        <f t="shared" si="70"/>
        <v>0</v>
      </c>
      <c r="G116" s="213">
        <f t="shared" si="70"/>
        <v>0</v>
      </c>
      <c r="H116" s="213">
        <f t="shared" si="70"/>
        <v>0</v>
      </c>
      <c r="I116" s="213">
        <f t="shared" si="70"/>
        <v>0</v>
      </c>
      <c r="J116" s="213">
        <f t="shared" si="70"/>
        <v>0</v>
      </c>
      <c r="K116" s="213">
        <f t="shared" si="70"/>
        <v>0</v>
      </c>
      <c r="L116" s="213">
        <f t="shared" si="70"/>
        <v>0</v>
      </c>
      <c r="M116" s="213">
        <f t="shared" si="70"/>
        <v>0</v>
      </c>
      <c r="N116" s="213">
        <f t="shared" si="70"/>
        <v>0</v>
      </c>
      <c r="O116" s="213">
        <f t="shared" si="70"/>
        <v>0</v>
      </c>
      <c r="P116" s="213">
        <f t="shared" si="70"/>
        <v>0</v>
      </c>
      <c r="Q116" s="213">
        <f t="shared" si="70"/>
        <v>0</v>
      </c>
      <c r="R116" s="51"/>
      <c r="S116" s="136"/>
      <c r="T116" s="105"/>
      <c r="U116" s="52"/>
      <c r="V116" s="141"/>
      <c r="W116" s="105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</row>
    <row r="117" spans="1:80" s="39" customFormat="1" ht="18" customHeight="1">
      <c r="A117" s="71"/>
      <c r="B117" s="74" t="s">
        <v>227</v>
      </c>
      <c r="C117" s="75" t="s">
        <v>423</v>
      </c>
      <c r="D117" s="213">
        <f>D118</f>
        <v>0</v>
      </c>
      <c r="E117" s="213">
        <f t="shared" ref="E117:Q117" si="71">E118</f>
        <v>0</v>
      </c>
      <c r="F117" s="213">
        <f t="shared" si="71"/>
        <v>0</v>
      </c>
      <c r="G117" s="213">
        <f t="shared" si="71"/>
        <v>0</v>
      </c>
      <c r="H117" s="213">
        <f t="shared" si="71"/>
        <v>0</v>
      </c>
      <c r="I117" s="213">
        <f t="shared" si="71"/>
        <v>0</v>
      </c>
      <c r="J117" s="213">
        <f t="shared" si="71"/>
        <v>0</v>
      </c>
      <c r="K117" s="213">
        <f t="shared" si="71"/>
        <v>0</v>
      </c>
      <c r="L117" s="213">
        <f t="shared" si="71"/>
        <v>0</v>
      </c>
      <c r="M117" s="213">
        <f t="shared" si="71"/>
        <v>0</v>
      </c>
      <c r="N117" s="213">
        <f t="shared" si="71"/>
        <v>0</v>
      </c>
      <c r="O117" s="213">
        <f t="shared" si="71"/>
        <v>0</v>
      </c>
      <c r="P117" s="213">
        <f t="shared" si="71"/>
        <v>0</v>
      </c>
      <c r="Q117" s="213">
        <f t="shared" si="71"/>
        <v>0</v>
      </c>
      <c r="R117" s="51"/>
      <c r="S117" s="136"/>
      <c r="T117" s="105"/>
      <c r="U117" s="52"/>
      <c r="V117" s="141"/>
      <c r="W117" s="105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</row>
    <row r="118" spans="1:80" ht="18" customHeight="1">
      <c r="A118" s="86" t="s">
        <v>336</v>
      </c>
      <c r="B118" s="82" t="s">
        <v>231</v>
      </c>
      <c r="C118" s="97" t="s">
        <v>232</v>
      </c>
      <c r="D118" s="216">
        <f t="shared" ref="D118" si="72">E118+F118</f>
        <v>0</v>
      </c>
      <c r="E118" s="139"/>
      <c r="F118" s="216">
        <f>SUM(G118:N118)</f>
        <v>0</v>
      </c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40"/>
      <c r="R118" s="205"/>
      <c r="S118" s="136"/>
      <c r="T118" s="105"/>
      <c r="V118" s="141"/>
      <c r="W118" s="105"/>
    </row>
    <row r="119" spans="1:80" s="39" customFormat="1" ht="18" customHeight="1">
      <c r="A119" s="71"/>
      <c r="B119" s="72" t="s">
        <v>251</v>
      </c>
      <c r="C119" s="73" t="s">
        <v>252</v>
      </c>
      <c r="D119" s="213">
        <f t="shared" ref="D119:Q119" si="73">D120</f>
        <v>0</v>
      </c>
      <c r="E119" s="213">
        <f t="shared" si="73"/>
        <v>0</v>
      </c>
      <c r="F119" s="213">
        <f t="shared" si="73"/>
        <v>0</v>
      </c>
      <c r="G119" s="213">
        <f t="shared" si="73"/>
        <v>0</v>
      </c>
      <c r="H119" s="213">
        <f t="shared" si="73"/>
        <v>0</v>
      </c>
      <c r="I119" s="213">
        <f t="shared" si="73"/>
        <v>0</v>
      </c>
      <c r="J119" s="213">
        <f t="shared" si="73"/>
        <v>0</v>
      </c>
      <c r="K119" s="213">
        <f t="shared" si="73"/>
        <v>0</v>
      </c>
      <c r="L119" s="213">
        <f t="shared" si="73"/>
        <v>0</v>
      </c>
      <c r="M119" s="213">
        <f t="shared" si="73"/>
        <v>0</v>
      </c>
      <c r="N119" s="213">
        <f t="shared" si="73"/>
        <v>0</v>
      </c>
      <c r="O119" s="213">
        <f t="shared" si="73"/>
        <v>0</v>
      </c>
      <c r="P119" s="213">
        <f t="shared" si="73"/>
        <v>0</v>
      </c>
      <c r="Q119" s="213">
        <f t="shared" si="73"/>
        <v>0</v>
      </c>
      <c r="R119" s="51"/>
      <c r="S119" s="136"/>
      <c r="T119" s="105"/>
      <c r="U119" s="52"/>
      <c r="V119" s="141"/>
      <c r="W119" s="105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</row>
    <row r="120" spans="1:80" ht="18" customHeight="1">
      <c r="A120" s="76" t="s">
        <v>337</v>
      </c>
      <c r="B120" s="87" t="s">
        <v>270</v>
      </c>
      <c r="C120" s="78" t="s">
        <v>271</v>
      </c>
      <c r="D120" s="212">
        <f t="shared" ref="D120" si="74">E120+F120</f>
        <v>0</v>
      </c>
      <c r="E120" s="138"/>
      <c r="F120" s="212">
        <f>SUM(G120:N120)</f>
        <v>0</v>
      </c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51"/>
      <c r="S120" s="136"/>
      <c r="T120" s="105"/>
      <c r="V120" s="141"/>
      <c r="W120" s="105"/>
    </row>
    <row r="121" spans="1:80" s="112" customFormat="1" ht="36.75" customHeight="1">
      <c r="A121" s="265" t="s">
        <v>363</v>
      </c>
      <c r="B121" s="266"/>
      <c r="C121" s="267"/>
      <c r="D121" s="210">
        <f>D122</f>
        <v>0</v>
      </c>
      <c r="E121" s="210">
        <f t="shared" ref="E121:Q121" si="75">E122</f>
        <v>0</v>
      </c>
      <c r="F121" s="210">
        <f t="shared" si="75"/>
        <v>0</v>
      </c>
      <c r="G121" s="210">
        <f t="shared" si="75"/>
        <v>0</v>
      </c>
      <c r="H121" s="210">
        <f t="shared" si="75"/>
        <v>0</v>
      </c>
      <c r="I121" s="210">
        <f t="shared" si="75"/>
        <v>0</v>
      </c>
      <c r="J121" s="210">
        <f t="shared" si="75"/>
        <v>0</v>
      </c>
      <c r="K121" s="210">
        <f t="shared" si="75"/>
        <v>0</v>
      </c>
      <c r="L121" s="210">
        <f t="shared" si="75"/>
        <v>0</v>
      </c>
      <c r="M121" s="210">
        <f t="shared" si="75"/>
        <v>0</v>
      </c>
      <c r="N121" s="210">
        <f t="shared" si="75"/>
        <v>0</v>
      </c>
      <c r="O121" s="210">
        <f t="shared" si="75"/>
        <v>0</v>
      </c>
      <c r="P121" s="210">
        <f t="shared" si="75"/>
        <v>0</v>
      </c>
      <c r="Q121" s="210">
        <f t="shared" si="75"/>
        <v>0</v>
      </c>
      <c r="R121" s="51"/>
      <c r="S121" s="136"/>
      <c r="T121" s="105"/>
      <c r="U121" s="111"/>
      <c r="V121" s="141"/>
      <c r="W121" s="105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</row>
    <row r="122" spans="1:80" s="39" customFormat="1" ht="18" customHeight="1">
      <c r="A122" s="71"/>
      <c r="B122" s="74" t="s">
        <v>225</v>
      </c>
      <c r="C122" s="75" t="s">
        <v>226</v>
      </c>
      <c r="D122" s="211">
        <f>D123+D125</f>
        <v>0</v>
      </c>
      <c r="E122" s="211">
        <f t="shared" ref="E122:Q122" si="76">E123+E125</f>
        <v>0</v>
      </c>
      <c r="F122" s="211">
        <f t="shared" si="76"/>
        <v>0</v>
      </c>
      <c r="G122" s="211">
        <f t="shared" si="76"/>
        <v>0</v>
      </c>
      <c r="H122" s="211">
        <f t="shared" si="76"/>
        <v>0</v>
      </c>
      <c r="I122" s="211">
        <f t="shared" si="76"/>
        <v>0</v>
      </c>
      <c r="J122" s="211">
        <f t="shared" si="76"/>
        <v>0</v>
      </c>
      <c r="K122" s="211">
        <f t="shared" si="76"/>
        <v>0</v>
      </c>
      <c r="L122" s="211">
        <f t="shared" si="76"/>
        <v>0</v>
      </c>
      <c r="M122" s="211">
        <f t="shared" si="76"/>
        <v>0</v>
      </c>
      <c r="N122" s="211">
        <f t="shared" si="76"/>
        <v>0</v>
      </c>
      <c r="O122" s="211">
        <f t="shared" si="76"/>
        <v>0</v>
      </c>
      <c r="P122" s="211">
        <f t="shared" si="76"/>
        <v>0</v>
      </c>
      <c r="Q122" s="211">
        <f t="shared" si="76"/>
        <v>0</v>
      </c>
      <c r="R122" s="51"/>
      <c r="S122" s="136"/>
      <c r="T122" s="105"/>
      <c r="U122" s="52"/>
      <c r="V122" s="141"/>
      <c r="W122" s="105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</row>
    <row r="123" spans="1:80" s="39" customFormat="1" ht="18" customHeight="1">
      <c r="A123" s="71"/>
      <c r="B123" s="72" t="s">
        <v>236</v>
      </c>
      <c r="C123" s="73" t="s">
        <v>316</v>
      </c>
      <c r="D123" s="211">
        <f>D124</f>
        <v>0</v>
      </c>
      <c r="E123" s="211">
        <f t="shared" ref="E123:Q123" si="77">E124</f>
        <v>0</v>
      </c>
      <c r="F123" s="211">
        <f t="shared" si="77"/>
        <v>0</v>
      </c>
      <c r="G123" s="211">
        <f t="shared" si="77"/>
        <v>0</v>
      </c>
      <c r="H123" s="211">
        <f t="shared" si="77"/>
        <v>0</v>
      </c>
      <c r="I123" s="211">
        <f t="shared" si="77"/>
        <v>0</v>
      </c>
      <c r="J123" s="211">
        <f t="shared" si="77"/>
        <v>0</v>
      </c>
      <c r="K123" s="211">
        <f t="shared" si="77"/>
        <v>0</v>
      </c>
      <c r="L123" s="211">
        <f t="shared" si="77"/>
        <v>0</v>
      </c>
      <c r="M123" s="211">
        <f t="shared" si="77"/>
        <v>0</v>
      </c>
      <c r="N123" s="211">
        <f t="shared" si="77"/>
        <v>0</v>
      </c>
      <c r="O123" s="211">
        <f t="shared" si="77"/>
        <v>0</v>
      </c>
      <c r="P123" s="211">
        <f t="shared" si="77"/>
        <v>0</v>
      </c>
      <c r="Q123" s="211">
        <f t="shared" si="77"/>
        <v>0</v>
      </c>
      <c r="R123" s="51"/>
      <c r="S123" s="136"/>
      <c r="T123" s="105"/>
      <c r="U123" s="52"/>
      <c r="V123" s="141"/>
      <c r="W123" s="105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</row>
    <row r="124" spans="1:80" ht="18" customHeight="1">
      <c r="A124" s="76" t="s">
        <v>338</v>
      </c>
      <c r="B124" s="87" t="s">
        <v>244</v>
      </c>
      <c r="C124" s="78" t="s">
        <v>245</v>
      </c>
      <c r="D124" s="212">
        <f t="shared" ref="D124" si="78">E124+F124</f>
        <v>0</v>
      </c>
      <c r="E124" s="138"/>
      <c r="F124" s="212">
        <f>SUM(G124:N124)</f>
        <v>0</v>
      </c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51"/>
      <c r="S124" s="136"/>
      <c r="T124" s="105"/>
      <c r="V124" s="141"/>
      <c r="W124" s="105"/>
    </row>
    <row r="125" spans="1:80" s="39" customFormat="1" ht="18" customHeight="1">
      <c r="A125" s="81"/>
      <c r="B125" s="72" t="s">
        <v>251</v>
      </c>
      <c r="C125" s="73" t="s">
        <v>252</v>
      </c>
      <c r="D125" s="211">
        <f>D126+D127</f>
        <v>0</v>
      </c>
      <c r="E125" s="211">
        <f t="shared" ref="E125:Q125" si="79">E126+E127</f>
        <v>0</v>
      </c>
      <c r="F125" s="211">
        <f t="shared" si="79"/>
        <v>0</v>
      </c>
      <c r="G125" s="211">
        <f t="shared" si="79"/>
        <v>0</v>
      </c>
      <c r="H125" s="211">
        <f t="shared" si="79"/>
        <v>0</v>
      </c>
      <c r="I125" s="211">
        <f t="shared" si="79"/>
        <v>0</v>
      </c>
      <c r="J125" s="211">
        <f t="shared" si="79"/>
        <v>0</v>
      </c>
      <c r="K125" s="211">
        <f t="shared" si="79"/>
        <v>0</v>
      </c>
      <c r="L125" s="211">
        <f t="shared" si="79"/>
        <v>0</v>
      </c>
      <c r="M125" s="211">
        <f t="shared" si="79"/>
        <v>0</v>
      </c>
      <c r="N125" s="211">
        <f t="shared" si="79"/>
        <v>0</v>
      </c>
      <c r="O125" s="211">
        <f t="shared" si="79"/>
        <v>0</v>
      </c>
      <c r="P125" s="211">
        <f t="shared" si="79"/>
        <v>0</v>
      </c>
      <c r="Q125" s="211">
        <f t="shared" si="79"/>
        <v>0</v>
      </c>
      <c r="R125" s="51"/>
      <c r="S125" s="136"/>
      <c r="T125" s="105"/>
      <c r="U125" s="52"/>
      <c r="V125" s="141"/>
      <c r="W125" s="105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</row>
    <row r="126" spans="1:80" ht="18" customHeight="1">
      <c r="A126" s="76" t="s">
        <v>339</v>
      </c>
      <c r="B126" s="87" t="s">
        <v>254</v>
      </c>
      <c r="C126" s="78" t="s">
        <v>255</v>
      </c>
      <c r="D126" s="212">
        <f t="shared" ref="D126:D127" si="80">E126+F126</f>
        <v>0</v>
      </c>
      <c r="E126" s="138"/>
      <c r="F126" s="212">
        <f>SUM(G126:N126)</f>
        <v>0</v>
      </c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51"/>
      <c r="S126" s="136"/>
      <c r="T126" s="105"/>
      <c r="V126" s="141"/>
      <c r="W126" s="105"/>
    </row>
    <row r="127" spans="1:80" ht="18" customHeight="1">
      <c r="A127" s="76" t="s">
        <v>340</v>
      </c>
      <c r="B127" s="87" t="s">
        <v>262</v>
      </c>
      <c r="C127" s="78" t="s">
        <v>263</v>
      </c>
      <c r="D127" s="212">
        <f t="shared" si="80"/>
        <v>0</v>
      </c>
      <c r="E127" s="139"/>
      <c r="F127" s="212">
        <f>SUM(G127:N127)</f>
        <v>0</v>
      </c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51"/>
      <c r="S127" s="136"/>
      <c r="T127" s="105"/>
      <c r="V127" s="141"/>
      <c r="W127" s="105"/>
    </row>
    <row r="128" spans="1:80" s="110" customFormat="1" ht="43.5" customHeight="1">
      <c r="A128" s="265" t="s">
        <v>364</v>
      </c>
      <c r="B128" s="266"/>
      <c r="C128" s="267"/>
      <c r="D128" s="214">
        <f>D129+D135</f>
        <v>5000</v>
      </c>
      <c r="E128" s="214">
        <f t="shared" ref="E128:Q128" si="81">E129+E135</f>
        <v>5000</v>
      </c>
      <c r="F128" s="214">
        <f t="shared" si="81"/>
        <v>0</v>
      </c>
      <c r="G128" s="214">
        <f t="shared" si="81"/>
        <v>0</v>
      </c>
      <c r="H128" s="214">
        <f t="shared" si="81"/>
        <v>0</v>
      </c>
      <c r="I128" s="214">
        <f t="shared" si="81"/>
        <v>0</v>
      </c>
      <c r="J128" s="214">
        <f t="shared" si="81"/>
        <v>0</v>
      </c>
      <c r="K128" s="214">
        <f t="shared" si="81"/>
        <v>0</v>
      </c>
      <c r="L128" s="214">
        <f t="shared" si="81"/>
        <v>0</v>
      </c>
      <c r="M128" s="214">
        <f t="shared" si="81"/>
        <v>0</v>
      </c>
      <c r="N128" s="214">
        <f t="shared" si="81"/>
        <v>0</v>
      </c>
      <c r="O128" s="214">
        <f t="shared" si="81"/>
        <v>0</v>
      </c>
      <c r="P128" s="214">
        <f t="shared" si="81"/>
        <v>6100</v>
      </c>
      <c r="Q128" s="214">
        <f t="shared" si="81"/>
        <v>6300</v>
      </c>
      <c r="R128" s="51"/>
      <c r="S128" s="136"/>
      <c r="T128" s="105"/>
      <c r="U128" s="109"/>
      <c r="V128" s="141"/>
      <c r="W128" s="105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</row>
    <row r="129" spans="1:80" s="42" customFormat="1" ht="18" customHeight="1">
      <c r="A129" s="95"/>
      <c r="B129" s="75">
        <v>3</v>
      </c>
      <c r="C129" s="96" t="s">
        <v>382</v>
      </c>
      <c r="D129" s="213">
        <f>D130</f>
        <v>0</v>
      </c>
      <c r="E129" s="213">
        <f t="shared" ref="E129:Q129" si="82">E130</f>
        <v>0</v>
      </c>
      <c r="F129" s="213">
        <f t="shared" si="82"/>
        <v>0</v>
      </c>
      <c r="G129" s="213">
        <f t="shared" si="82"/>
        <v>0</v>
      </c>
      <c r="H129" s="213">
        <f t="shared" si="82"/>
        <v>0</v>
      </c>
      <c r="I129" s="213">
        <f t="shared" si="82"/>
        <v>0</v>
      </c>
      <c r="J129" s="213">
        <f t="shared" si="82"/>
        <v>0</v>
      </c>
      <c r="K129" s="213">
        <f t="shared" si="82"/>
        <v>0</v>
      </c>
      <c r="L129" s="213">
        <f t="shared" si="82"/>
        <v>0</v>
      </c>
      <c r="M129" s="213">
        <f t="shared" si="82"/>
        <v>0</v>
      </c>
      <c r="N129" s="213">
        <f t="shared" si="82"/>
        <v>0</v>
      </c>
      <c r="O129" s="213">
        <f t="shared" si="82"/>
        <v>0</v>
      </c>
      <c r="P129" s="213">
        <f t="shared" si="82"/>
        <v>0</v>
      </c>
      <c r="Q129" s="213">
        <f t="shared" si="82"/>
        <v>0</v>
      </c>
      <c r="R129" s="51"/>
      <c r="S129" s="136"/>
      <c r="T129" s="105"/>
      <c r="U129" s="56"/>
      <c r="V129" s="141"/>
      <c r="W129" s="105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</row>
    <row r="130" spans="1:80" s="39" customFormat="1" ht="18" customHeight="1">
      <c r="A130" s="95"/>
      <c r="B130" s="74" t="s">
        <v>225</v>
      </c>
      <c r="C130" s="75" t="s">
        <v>226</v>
      </c>
      <c r="D130" s="213">
        <f>D131+D133</f>
        <v>0</v>
      </c>
      <c r="E130" s="213">
        <f t="shared" ref="E130:Q130" si="83">E131+E133</f>
        <v>0</v>
      </c>
      <c r="F130" s="213">
        <f t="shared" si="83"/>
        <v>0</v>
      </c>
      <c r="G130" s="213">
        <f t="shared" si="83"/>
        <v>0</v>
      </c>
      <c r="H130" s="213">
        <f t="shared" si="83"/>
        <v>0</v>
      </c>
      <c r="I130" s="213">
        <f t="shared" si="83"/>
        <v>0</v>
      </c>
      <c r="J130" s="213">
        <f t="shared" si="83"/>
        <v>0</v>
      </c>
      <c r="K130" s="213">
        <f t="shared" si="83"/>
        <v>0</v>
      </c>
      <c r="L130" s="213">
        <f t="shared" si="83"/>
        <v>0</v>
      </c>
      <c r="M130" s="213">
        <f t="shared" si="83"/>
        <v>0</v>
      </c>
      <c r="N130" s="213">
        <f t="shared" si="83"/>
        <v>0</v>
      </c>
      <c r="O130" s="213">
        <f t="shared" si="83"/>
        <v>0</v>
      </c>
      <c r="P130" s="213">
        <f t="shared" si="83"/>
        <v>0</v>
      </c>
      <c r="Q130" s="213">
        <f t="shared" si="83"/>
        <v>0</v>
      </c>
      <c r="R130" s="51"/>
      <c r="S130" s="136"/>
      <c r="T130" s="105"/>
      <c r="U130" s="52"/>
      <c r="V130" s="141"/>
      <c r="W130" s="105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</row>
    <row r="131" spans="1:80" s="39" customFormat="1" ht="18" customHeight="1">
      <c r="A131" s="95"/>
      <c r="B131" s="72" t="s">
        <v>251</v>
      </c>
      <c r="C131" s="73" t="s">
        <v>252</v>
      </c>
      <c r="D131" s="213">
        <f>D132</f>
        <v>0</v>
      </c>
      <c r="E131" s="213">
        <f t="shared" ref="E131:Q131" si="84">E132</f>
        <v>0</v>
      </c>
      <c r="F131" s="213">
        <f t="shared" si="84"/>
        <v>0</v>
      </c>
      <c r="G131" s="213">
        <f t="shared" si="84"/>
        <v>0</v>
      </c>
      <c r="H131" s="213">
        <f t="shared" si="84"/>
        <v>0</v>
      </c>
      <c r="I131" s="213">
        <f t="shared" si="84"/>
        <v>0</v>
      </c>
      <c r="J131" s="213">
        <f t="shared" si="84"/>
        <v>0</v>
      </c>
      <c r="K131" s="213">
        <f t="shared" si="84"/>
        <v>0</v>
      </c>
      <c r="L131" s="213">
        <f t="shared" si="84"/>
        <v>0</v>
      </c>
      <c r="M131" s="213">
        <f t="shared" si="84"/>
        <v>0</v>
      </c>
      <c r="N131" s="213">
        <f t="shared" si="84"/>
        <v>0</v>
      </c>
      <c r="O131" s="213">
        <f t="shared" si="84"/>
        <v>0</v>
      </c>
      <c r="P131" s="213">
        <f t="shared" si="84"/>
        <v>0</v>
      </c>
      <c r="Q131" s="213">
        <f t="shared" si="84"/>
        <v>0</v>
      </c>
      <c r="R131" s="51"/>
      <c r="S131" s="136"/>
      <c r="T131" s="105"/>
      <c r="U131" s="52"/>
      <c r="V131" s="141"/>
      <c r="W131" s="105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</row>
    <row r="132" spans="1:80" ht="18" customHeight="1">
      <c r="A132" s="76" t="s">
        <v>341</v>
      </c>
      <c r="B132" s="97">
        <v>3232</v>
      </c>
      <c r="C132" s="98" t="s">
        <v>258</v>
      </c>
      <c r="D132" s="212">
        <f t="shared" ref="D132" si="85">E132+F132</f>
        <v>0</v>
      </c>
      <c r="E132" s="139"/>
      <c r="F132" s="212">
        <f>SUM(G132:N132)</f>
        <v>0</v>
      </c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51"/>
      <c r="S132" s="136"/>
      <c r="T132" s="105"/>
      <c r="V132" s="141"/>
      <c r="W132" s="105"/>
    </row>
    <row r="133" spans="1:80" s="39" customFormat="1" ht="18" customHeight="1">
      <c r="A133" s="81"/>
      <c r="B133" s="88" t="s">
        <v>279</v>
      </c>
      <c r="C133" s="80" t="s">
        <v>280</v>
      </c>
      <c r="D133" s="213">
        <f t="shared" ref="D133:Q133" si="86">D134</f>
        <v>0</v>
      </c>
      <c r="E133" s="213">
        <f t="shared" si="86"/>
        <v>0</v>
      </c>
      <c r="F133" s="213">
        <f t="shared" si="86"/>
        <v>0</v>
      </c>
      <c r="G133" s="213">
        <f t="shared" si="86"/>
        <v>0</v>
      </c>
      <c r="H133" s="213">
        <f t="shared" si="86"/>
        <v>0</v>
      </c>
      <c r="I133" s="213">
        <f t="shared" si="86"/>
        <v>0</v>
      </c>
      <c r="J133" s="213">
        <f t="shared" si="86"/>
        <v>0</v>
      </c>
      <c r="K133" s="213">
        <f t="shared" si="86"/>
        <v>0</v>
      </c>
      <c r="L133" s="213">
        <f t="shared" si="86"/>
        <v>0</v>
      </c>
      <c r="M133" s="213">
        <f t="shared" si="86"/>
        <v>0</v>
      </c>
      <c r="N133" s="213">
        <f t="shared" si="86"/>
        <v>0</v>
      </c>
      <c r="O133" s="213">
        <f t="shared" si="86"/>
        <v>0</v>
      </c>
      <c r="P133" s="213">
        <f t="shared" si="86"/>
        <v>0</v>
      </c>
      <c r="Q133" s="213">
        <f t="shared" si="86"/>
        <v>0</v>
      </c>
      <c r="R133" s="51"/>
      <c r="S133" s="136"/>
      <c r="T133" s="105"/>
      <c r="U133" s="52"/>
      <c r="V133" s="141"/>
      <c r="W133" s="105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</row>
    <row r="134" spans="1:80" ht="18" customHeight="1">
      <c r="A134" s="76" t="s">
        <v>429</v>
      </c>
      <c r="B134" s="97">
        <v>3292</v>
      </c>
      <c r="C134" s="98" t="s">
        <v>284</v>
      </c>
      <c r="D134" s="212">
        <f t="shared" ref="D134" si="87">E134+F134</f>
        <v>0</v>
      </c>
      <c r="E134" s="115"/>
      <c r="F134" s="212">
        <f>SUM(G134:N134)</f>
        <v>0</v>
      </c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51"/>
      <c r="S134" s="136"/>
      <c r="T134" s="105"/>
      <c r="V134" s="141"/>
      <c r="W134" s="105"/>
    </row>
    <row r="135" spans="1:80" s="39" customFormat="1" ht="18" customHeight="1">
      <c r="A135" s="81"/>
      <c r="B135" s="75">
        <v>4</v>
      </c>
      <c r="C135" s="73" t="s">
        <v>8</v>
      </c>
      <c r="D135" s="211">
        <f t="shared" ref="D135:Q135" si="88">D136</f>
        <v>5000</v>
      </c>
      <c r="E135" s="211">
        <f t="shared" si="88"/>
        <v>5000</v>
      </c>
      <c r="F135" s="211">
        <f t="shared" si="88"/>
        <v>0</v>
      </c>
      <c r="G135" s="211">
        <f t="shared" si="88"/>
        <v>0</v>
      </c>
      <c r="H135" s="211">
        <f t="shared" si="88"/>
        <v>0</v>
      </c>
      <c r="I135" s="211">
        <f t="shared" si="88"/>
        <v>0</v>
      </c>
      <c r="J135" s="211">
        <f t="shared" si="88"/>
        <v>0</v>
      </c>
      <c r="K135" s="211">
        <f t="shared" si="88"/>
        <v>0</v>
      </c>
      <c r="L135" s="211">
        <f t="shared" si="88"/>
        <v>0</v>
      </c>
      <c r="M135" s="211">
        <f t="shared" si="88"/>
        <v>0</v>
      </c>
      <c r="N135" s="211">
        <f t="shared" si="88"/>
        <v>0</v>
      </c>
      <c r="O135" s="211">
        <f t="shared" si="88"/>
        <v>0</v>
      </c>
      <c r="P135" s="211">
        <f t="shared" si="88"/>
        <v>6100</v>
      </c>
      <c r="Q135" s="211">
        <f t="shared" si="88"/>
        <v>6300</v>
      </c>
      <c r="R135" s="51"/>
      <c r="S135" s="136"/>
      <c r="T135" s="105"/>
      <c r="U135" s="52"/>
      <c r="V135" s="141"/>
      <c r="W135" s="105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</row>
    <row r="136" spans="1:80" s="39" customFormat="1" ht="32.25" customHeight="1">
      <c r="A136" s="81"/>
      <c r="B136" s="75">
        <v>42</v>
      </c>
      <c r="C136" s="85" t="s">
        <v>367</v>
      </c>
      <c r="D136" s="211">
        <f t="shared" ref="D136" si="89">D137+D140+D142</f>
        <v>5000</v>
      </c>
      <c r="E136" s="211">
        <f t="shared" ref="E136:Q136" si="90">E137+E140+E142</f>
        <v>5000</v>
      </c>
      <c r="F136" s="211">
        <f t="shared" si="90"/>
        <v>0</v>
      </c>
      <c r="G136" s="211">
        <f t="shared" si="90"/>
        <v>0</v>
      </c>
      <c r="H136" s="211">
        <f t="shared" si="90"/>
        <v>0</v>
      </c>
      <c r="I136" s="211">
        <f t="shared" si="90"/>
        <v>0</v>
      </c>
      <c r="J136" s="211">
        <f t="shared" si="90"/>
        <v>0</v>
      </c>
      <c r="K136" s="211">
        <f t="shared" si="90"/>
        <v>0</v>
      </c>
      <c r="L136" s="211">
        <f t="shared" si="90"/>
        <v>0</v>
      </c>
      <c r="M136" s="211">
        <f t="shared" si="90"/>
        <v>0</v>
      </c>
      <c r="N136" s="211">
        <f t="shared" si="90"/>
        <v>0</v>
      </c>
      <c r="O136" s="211">
        <f t="shared" si="90"/>
        <v>0</v>
      </c>
      <c r="P136" s="211">
        <f t="shared" si="90"/>
        <v>6100</v>
      </c>
      <c r="Q136" s="211">
        <f t="shared" si="90"/>
        <v>6300</v>
      </c>
      <c r="R136" s="51"/>
      <c r="S136" s="136"/>
      <c r="T136" s="105"/>
      <c r="U136" s="52"/>
      <c r="V136" s="141"/>
      <c r="W136" s="105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</row>
    <row r="137" spans="1:80" s="39" customFormat="1" ht="18" customHeight="1">
      <c r="A137" s="81"/>
      <c r="B137" s="75">
        <v>422</v>
      </c>
      <c r="C137" s="96" t="s">
        <v>330</v>
      </c>
      <c r="D137" s="217">
        <f t="shared" ref="D137" si="91">SUM(D138:D139)</f>
        <v>0</v>
      </c>
      <c r="E137" s="217">
        <f t="shared" ref="E137:Q137" si="92">SUM(E138:E139)</f>
        <v>0</v>
      </c>
      <c r="F137" s="217">
        <f t="shared" si="92"/>
        <v>0</v>
      </c>
      <c r="G137" s="217">
        <f t="shared" si="92"/>
        <v>0</v>
      </c>
      <c r="H137" s="217">
        <f t="shared" si="92"/>
        <v>0</v>
      </c>
      <c r="I137" s="217">
        <f t="shared" si="92"/>
        <v>0</v>
      </c>
      <c r="J137" s="217">
        <f t="shared" si="92"/>
        <v>0</v>
      </c>
      <c r="K137" s="217">
        <f t="shared" si="92"/>
        <v>0</v>
      </c>
      <c r="L137" s="217">
        <f t="shared" si="92"/>
        <v>0</v>
      </c>
      <c r="M137" s="217">
        <f t="shared" si="92"/>
        <v>0</v>
      </c>
      <c r="N137" s="217">
        <f t="shared" si="92"/>
        <v>0</v>
      </c>
      <c r="O137" s="217">
        <f t="shared" si="92"/>
        <v>0</v>
      </c>
      <c r="P137" s="217">
        <f t="shared" si="92"/>
        <v>0</v>
      </c>
      <c r="Q137" s="217">
        <f t="shared" si="92"/>
        <v>0</v>
      </c>
      <c r="R137" s="51"/>
      <c r="S137" s="136"/>
      <c r="T137" s="105"/>
      <c r="U137" s="52"/>
      <c r="V137" s="141"/>
      <c r="W137" s="105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</row>
    <row r="138" spans="1:80" ht="18" customHeight="1">
      <c r="A138" s="76" t="s">
        <v>407</v>
      </c>
      <c r="B138" s="97">
        <v>4221</v>
      </c>
      <c r="C138" s="98" t="s">
        <v>131</v>
      </c>
      <c r="D138" s="212">
        <f t="shared" ref="D138:D139" si="93">E138+F138</f>
        <v>0</v>
      </c>
      <c r="E138" s="139"/>
      <c r="F138" s="212">
        <f>SUM(G138:N138)</f>
        <v>0</v>
      </c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51"/>
      <c r="S138" s="136"/>
      <c r="T138" s="105"/>
      <c r="V138" s="141"/>
      <c r="W138" s="105"/>
    </row>
    <row r="139" spans="1:80" ht="18" customHeight="1">
      <c r="A139" s="76" t="s">
        <v>408</v>
      </c>
      <c r="B139" s="97">
        <v>4227</v>
      </c>
      <c r="C139" s="98" t="s">
        <v>137</v>
      </c>
      <c r="D139" s="212">
        <f t="shared" si="93"/>
        <v>0</v>
      </c>
      <c r="E139" s="139"/>
      <c r="F139" s="212">
        <f>SUM(G139:N139)</f>
        <v>0</v>
      </c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51"/>
      <c r="S139" s="136"/>
      <c r="T139" s="105"/>
      <c r="V139" s="141"/>
      <c r="W139" s="105"/>
    </row>
    <row r="140" spans="1:80" s="39" customFormat="1" ht="18" customHeight="1">
      <c r="A140" s="81"/>
      <c r="B140" s="99">
        <v>423</v>
      </c>
      <c r="C140" s="100" t="s">
        <v>374</v>
      </c>
      <c r="D140" s="213">
        <f t="shared" ref="D140:Q140" si="94">D141</f>
        <v>0</v>
      </c>
      <c r="E140" s="213">
        <f t="shared" si="94"/>
        <v>0</v>
      </c>
      <c r="F140" s="213">
        <f t="shared" si="94"/>
        <v>0</v>
      </c>
      <c r="G140" s="213">
        <f t="shared" si="94"/>
        <v>0</v>
      </c>
      <c r="H140" s="213">
        <f t="shared" si="94"/>
        <v>0</v>
      </c>
      <c r="I140" s="213">
        <f t="shared" si="94"/>
        <v>0</v>
      </c>
      <c r="J140" s="213">
        <f t="shared" si="94"/>
        <v>0</v>
      </c>
      <c r="K140" s="213">
        <f t="shared" si="94"/>
        <v>0</v>
      </c>
      <c r="L140" s="213">
        <f t="shared" si="94"/>
        <v>0</v>
      </c>
      <c r="M140" s="213">
        <f t="shared" si="94"/>
        <v>0</v>
      </c>
      <c r="N140" s="213">
        <f t="shared" si="94"/>
        <v>0</v>
      </c>
      <c r="O140" s="213">
        <f t="shared" si="94"/>
        <v>0</v>
      </c>
      <c r="P140" s="213">
        <f t="shared" si="94"/>
        <v>0</v>
      </c>
      <c r="Q140" s="213">
        <f t="shared" si="94"/>
        <v>0</v>
      </c>
      <c r="R140" s="51"/>
      <c r="S140" s="136"/>
      <c r="T140" s="105"/>
      <c r="U140" s="52"/>
      <c r="V140" s="141"/>
      <c r="W140" s="105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</row>
    <row r="141" spans="1:80" ht="18" customHeight="1">
      <c r="A141" s="76" t="s">
        <v>430</v>
      </c>
      <c r="B141" s="87" t="s">
        <v>384</v>
      </c>
      <c r="C141" s="78" t="s">
        <v>139</v>
      </c>
      <c r="D141" s="212">
        <f t="shared" ref="D141" si="95">E141+F141</f>
        <v>0</v>
      </c>
      <c r="E141" s="139"/>
      <c r="F141" s="212">
        <f>SUM(G141:N141)</f>
        <v>0</v>
      </c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51"/>
      <c r="S141" s="136"/>
      <c r="T141" s="105"/>
      <c r="V141" s="141"/>
      <c r="W141" s="105"/>
    </row>
    <row r="142" spans="1:80" s="44" customFormat="1" ht="18" customHeight="1">
      <c r="A142" s="81"/>
      <c r="B142" s="88" t="s">
        <v>375</v>
      </c>
      <c r="C142" s="137" t="s">
        <v>376</v>
      </c>
      <c r="D142" s="213">
        <f t="shared" ref="D142:Q142" si="96">D143</f>
        <v>5000</v>
      </c>
      <c r="E142" s="213">
        <f t="shared" si="96"/>
        <v>5000</v>
      </c>
      <c r="F142" s="213">
        <f t="shared" si="96"/>
        <v>0</v>
      </c>
      <c r="G142" s="213">
        <f t="shared" si="96"/>
        <v>0</v>
      </c>
      <c r="H142" s="213">
        <f t="shared" si="96"/>
        <v>0</v>
      </c>
      <c r="I142" s="213">
        <f t="shared" si="96"/>
        <v>0</v>
      </c>
      <c r="J142" s="213">
        <f t="shared" si="96"/>
        <v>0</v>
      </c>
      <c r="K142" s="213">
        <f t="shared" si="96"/>
        <v>0</v>
      </c>
      <c r="L142" s="213">
        <f t="shared" si="96"/>
        <v>0</v>
      </c>
      <c r="M142" s="213">
        <f t="shared" si="96"/>
        <v>0</v>
      </c>
      <c r="N142" s="213">
        <f t="shared" si="96"/>
        <v>0</v>
      </c>
      <c r="O142" s="213">
        <f t="shared" si="96"/>
        <v>0</v>
      </c>
      <c r="P142" s="213">
        <f t="shared" si="96"/>
        <v>6100</v>
      </c>
      <c r="Q142" s="213">
        <f t="shared" si="96"/>
        <v>6300</v>
      </c>
      <c r="R142" s="51"/>
      <c r="S142" s="136"/>
      <c r="T142" s="105"/>
      <c r="U142" s="58"/>
      <c r="V142" s="141"/>
      <c r="W142" s="105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</row>
    <row r="143" spans="1:80" ht="18" customHeight="1">
      <c r="A143" s="76" t="s">
        <v>431</v>
      </c>
      <c r="B143" s="87" t="s">
        <v>377</v>
      </c>
      <c r="C143" s="78" t="s">
        <v>141</v>
      </c>
      <c r="D143" s="212">
        <f t="shared" ref="D143" si="97">E143+F143</f>
        <v>5000</v>
      </c>
      <c r="E143" s="139">
        <v>5000</v>
      </c>
      <c r="F143" s="212">
        <f>SUM(G143:N143)</f>
        <v>0</v>
      </c>
      <c r="G143" s="115"/>
      <c r="H143" s="115"/>
      <c r="I143" s="115"/>
      <c r="J143" s="115"/>
      <c r="K143" s="115"/>
      <c r="L143" s="115"/>
      <c r="M143" s="115"/>
      <c r="N143" s="115"/>
      <c r="O143" s="115"/>
      <c r="P143" s="115">
        <v>6100</v>
      </c>
      <c r="Q143" s="115">
        <v>6300</v>
      </c>
      <c r="R143" s="51"/>
      <c r="S143" s="136"/>
      <c r="T143" s="105"/>
      <c r="V143" s="141"/>
      <c r="W143" s="105"/>
    </row>
    <row r="144" spans="1:80" s="114" customFormat="1" ht="52.5" customHeight="1">
      <c r="A144" s="265" t="s">
        <v>387</v>
      </c>
      <c r="B144" s="266"/>
      <c r="C144" s="267"/>
      <c r="D144" s="214">
        <f t="shared" ref="D144:Q146" si="98">D145</f>
        <v>0</v>
      </c>
      <c r="E144" s="214">
        <f t="shared" si="98"/>
        <v>0</v>
      </c>
      <c r="F144" s="214">
        <f t="shared" si="98"/>
        <v>0</v>
      </c>
      <c r="G144" s="214">
        <f t="shared" si="98"/>
        <v>0</v>
      </c>
      <c r="H144" s="214">
        <f t="shared" si="98"/>
        <v>0</v>
      </c>
      <c r="I144" s="214">
        <f t="shared" si="98"/>
        <v>0</v>
      </c>
      <c r="J144" s="214">
        <f t="shared" si="98"/>
        <v>0</v>
      </c>
      <c r="K144" s="214">
        <f t="shared" si="98"/>
        <v>0</v>
      </c>
      <c r="L144" s="214">
        <f t="shared" si="98"/>
        <v>0</v>
      </c>
      <c r="M144" s="214">
        <f t="shared" si="98"/>
        <v>0</v>
      </c>
      <c r="N144" s="214">
        <f t="shared" si="98"/>
        <v>0</v>
      </c>
      <c r="O144" s="214">
        <f t="shared" si="98"/>
        <v>0</v>
      </c>
      <c r="P144" s="214">
        <f t="shared" si="98"/>
        <v>0</v>
      </c>
      <c r="Q144" s="214">
        <f t="shared" si="98"/>
        <v>0</v>
      </c>
      <c r="R144" s="51"/>
      <c r="S144" s="136"/>
      <c r="T144" s="105"/>
      <c r="U144" s="113"/>
      <c r="V144" s="141"/>
      <c r="W144" s="105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</row>
    <row r="145" spans="1:80" s="39" customFormat="1" ht="18" customHeight="1">
      <c r="A145" s="101"/>
      <c r="B145" s="102" t="s">
        <v>225</v>
      </c>
      <c r="C145" s="75" t="s">
        <v>226</v>
      </c>
      <c r="D145" s="213">
        <f t="shared" si="98"/>
        <v>0</v>
      </c>
      <c r="E145" s="213">
        <f t="shared" si="98"/>
        <v>0</v>
      </c>
      <c r="F145" s="213">
        <f t="shared" si="98"/>
        <v>0</v>
      </c>
      <c r="G145" s="213">
        <f t="shared" si="98"/>
        <v>0</v>
      </c>
      <c r="H145" s="213">
        <f t="shared" si="98"/>
        <v>0</v>
      </c>
      <c r="I145" s="213">
        <f t="shared" si="98"/>
        <v>0</v>
      </c>
      <c r="J145" s="213">
        <f t="shared" si="98"/>
        <v>0</v>
      </c>
      <c r="K145" s="213">
        <f t="shared" si="98"/>
        <v>0</v>
      </c>
      <c r="L145" s="213">
        <f t="shared" si="98"/>
        <v>0</v>
      </c>
      <c r="M145" s="213">
        <f t="shared" si="98"/>
        <v>0</v>
      </c>
      <c r="N145" s="213">
        <f t="shared" si="98"/>
        <v>0</v>
      </c>
      <c r="O145" s="213">
        <f t="shared" si="98"/>
        <v>0</v>
      </c>
      <c r="P145" s="213">
        <f t="shared" si="98"/>
        <v>0</v>
      </c>
      <c r="Q145" s="213">
        <f t="shared" si="98"/>
        <v>0</v>
      </c>
      <c r="R145" s="51"/>
      <c r="S145" s="136"/>
      <c r="T145" s="105"/>
      <c r="U145" s="52"/>
      <c r="V145" s="141"/>
      <c r="W145" s="105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</row>
    <row r="146" spans="1:80" s="39" customFormat="1" ht="18" customHeight="1">
      <c r="A146" s="101"/>
      <c r="B146" s="102" t="s">
        <v>279</v>
      </c>
      <c r="C146" s="80" t="s">
        <v>280</v>
      </c>
      <c r="D146" s="213">
        <f t="shared" si="98"/>
        <v>0</v>
      </c>
      <c r="E146" s="213">
        <f t="shared" si="98"/>
        <v>0</v>
      </c>
      <c r="F146" s="213">
        <f t="shared" si="98"/>
        <v>0</v>
      </c>
      <c r="G146" s="213">
        <f t="shared" si="98"/>
        <v>0</v>
      </c>
      <c r="H146" s="213">
        <f t="shared" si="98"/>
        <v>0</v>
      </c>
      <c r="I146" s="213">
        <f t="shared" si="98"/>
        <v>0</v>
      </c>
      <c r="J146" s="213">
        <f t="shared" si="98"/>
        <v>0</v>
      </c>
      <c r="K146" s="213">
        <f t="shared" si="98"/>
        <v>0</v>
      </c>
      <c r="L146" s="213">
        <f t="shared" si="98"/>
        <v>0</v>
      </c>
      <c r="M146" s="213">
        <f t="shared" si="98"/>
        <v>0</v>
      </c>
      <c r="N146" s="213">
        <f t="shared" si="98"/>
        <v>0</v>
      </c>
      <c r="O146" s="213">
        <f t="shared" si="98"/>
        <v>0</v>
      </c>
      <c r="P146" s="213">
        <f t="shared" si="98"/>
        <v>0</v>
      </c>
      <c r="Q146" s="213">
        <f t="shared" si="98"/>
        <v>0</v>
      </c>
      <c r="R146" s="51"/>
      <c r="S146" s="136"/>
      <c r="T146" s="105"/>
      <c r="U146" s="52"/>
      <c r="V146" s="141"/>
      <c r="W146" s="105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</row>
    <row r="147" spans="1:80" ht="18" customHeight="1">
      <c r="A147" s="154" t="s">
        <v>432</v>
      </c>
      <c r="B147" s="155" t="s">
        <v>291</v>
      </c>
      <c r="C147" s="156" t="s">
        <v>292</v>
      </c>
      <c r="D147" s="218">
        <f t="shared" ref="D147" si="99">E147+F147</f>
        <v>0</v>
      </c>
      <c r="E147" s="157"/>
      <c r="F147" s="212">
        <f>SUM(G147:N147)</f>
        <v>0</v>
      </c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51"/>
      <c r="S147" s="136"/>
      <c r="T147" s="105"/>
      <c r="V147" s="141"/>
      <c r="W147" s="105"/>
    </row>
    <row r="148" spans="1:80" s="36" customFormat="1" ht="39.75" customHeight="1">
      <c r="A148" s="272" t="s">
        <v>385</v>
      </c>
      <c r="B148" s="273"/>
      <c r="C148" s="274"/>
      <c r="D148" s="219">
        <f>D16+D59</f>
        <v>8864492</v>
      </c>
      <c r="E148" s="208">
        <f t="shared" ref="E148:Q148" si="100">E16+E59</f>
        <v>7947000</v>
      </c>
      <c r="F148" s="219">
        <f t="shared" si="100"/>
        <v>917492</v>
      </c>
      <c r="G148" s="208">
        <f t="shared" si="100"/>
        <v>0</v>
      </c>
      <c r="H148" s="208">
        <f t="shared" si="100"/>
        <v>0</v>
      </c>
      <c r="I148" s="208">
        <f t="shared" si="100"/>
        <v>830000</v>
      </c>
      <c r="J148" s="208">
        <f t="shared" si="100"/>
        <v>84000</v>
      </c>
      <c r="K148" s="208">
        <f t="shared" si="100"/>
        <v>0</v>
      </c>
      <c r="L148" s="208">
        <f t="shared" si="100"/>
        <v>0</v>
      </c>
      <c r="M148" s="208">
        <f t="shared" si="100"/>
        <v>3492</v>
      </c>
      <c r="N148" s="208">
        <f t="shared" si="100"/>
        <v>0</v>
      </c>
      <c r="O148" s="208">
        <f t="shared" si="100"/>
        <v>0</v>
      </c>
      <c r="P148" s="208">
        <f t="shared" si="100"/>
        <v>8909550</v>
      </c>
      <c r="Q148" s="208">
        <f t="shared" si="100"/>
        <v>8955492</v>
      </c>
      <c r="R148" s="51"/>
      <c r="S148" s="136"/>
      <c r="T148" s="105"/>
      <c r="U148" s="49"/>
      <c r="V148" s="141"/>
      <c r="W148" s="105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</row>
    <row r="149" spans="1:80" s="35" customFormat="1">
      <c r="A149" s="132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5"/>
      <c r="P149" s="133"/>
      <c r="Q149" s="133"/>
      <c r="R149" s="48"/>
      <c r="S149" s="48"/>
      <c r="T149" s="48"/>
      <c r="U149" s="48"/>
      <c r="V149" s="141"/>
      <c r="W149" s="105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</row>
    <row r="150" spans="1:80" s="35" customFormat="1">
      <c r="A150" s="132"/>
      <c r="B150" s="133"/>
      <c r="C150" s="133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48"/>
      <c r="S150" s="48"/>
      <c r="T150" s="48"/>
      <c r="U150" s="48"/>
      <c r="V150" s="141"/>
      <c r="W150" s="105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</row>
    <row r="151" spans="1:80" s="35" customFormat="1"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48"/>
      <c r="S151" s="48"/>
      <c r="T151" s="48"/>
      <c r="U151" s="48"/>
      <c r="V151" s="141"/>
      <c r="W151" s="105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</row>
    <row r="152" spans="1:80" s="35" customFormat="1"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Q152" s="133"/>
      <c r="R152" s="48"/>
      <c r="S152" s="48"/>
      <c r="T152" s="48"/>
      <c r="U152" s="48"/>
      <c r="V152" s="141"/>
      <c r="W152" s="105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</row>
    <row r="153" spans="1:80" s="35" customFormat="1">
      <c r="A153" s="132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Q153" s="133"/>
      <c r="R153" s="48"/>
      <c r="S153" s="48"/>
      <c r="T153" s="48"/>
      <c r="U153" s="48"/>
      <c r="V153" s="141"/>
      <c r="W153" s="105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</row>
    <row r="154" spans="1:80" s="35" customFormat="1">
      <c r="R154" s="48"/>
      <c r="S154" s="48"/>
      <c r="T154" s="48"/>
      <c r="U154" s="48"/>
      <c r="V154" s="141"/>
      <c r="W154" s="105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</row>
    <row r="155" spans="1:80" s="35" customFormat="1">
      <c r="R155" s="48"/>
      <c r="S155" s="48"/>
      <c r="T155" s="48"/>
      <c r="U155" s="48"/>
      <c r="V155" s="141"/>
      <c r="W155" s="105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</row>
    <row r="156" spans="1:80" s="35" customFormat="1">
      <c r="A156" s="268" t="s">
        <v>435</v>
      </c>
      <c r="B156" s="268"/>
      <c r="C156" s="268"/>
      <c r="D156" s="133"/>
      <c r="E156" s="133"/>
      <c r="F156" s="133"/>
      <c r="G156" s="133"/>
      <c r="H156" s="133" t="s">
        <v>389</v>
      </c>
      <c r="I156" s="133"/>
      <c r="J156" s="133"/>
      <c r="K156" s="133"/>
      <c r="L156" s="133"/>
      <c r="M156" s="133"/>
      <c r="N156" s="133" t="s">
        <v>388</v>
      </c>
      <c r="O156" s="135"/>
      <c r="P156" s="133"/>
      <c r="Q156" s="133"/>
      <c r="R156" s="48"/>
      <c r="S156" s="48"/>
      <c r="T156" s="48"/>
      <c r="U156" s="48"/>
      <c r="V156" s="141"/>
      <c r="W156" s="105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</row>
    <row r="157" spans="1:80" s="35" customFormat="1">
      <c r="A157" s="132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5"/>
      <c r="P157" s="133"/>
      <c r="Q157" s="133"/>
      <c r="R157" s="48"/>
      <c r="S157" s="48"/>
      <c r="T157" s="48"/>
      <c r="U157" s="48"/>
      <c r="V157" s="141"/>
      <c r="W157" s="105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</row>
    <row r="158" spans="1:80" s="35" customFormat="1">
      <c r="A158" s="132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5"/>
      <c r="P158" s="133"/>
      <c r="Q158" s="133"/>
      <c r="R158" s="48"/>
      <c r="S158" s="48"/>
      <c r="T158" s="48"/>
      <c r="U158" s="48"/>
      <c r="V158" s="141"/>
      <c r="W158" s="105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</row>
    <row r="159" spans="1:80" s="35" customFormat="1">
      <c r="A159" s="132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5"/>
      <c r="P159" s="133"/>
      <c r="Q159" s="133"/>
      <c r="R159" s="48"/>
      <c r="S159" s="48"/>
      <c r="T159" s="48"/>
      <c r="U159" s="48"/>
      <c r="V159" s="141"/>
      <c r="W159" s="105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</row>
    <row r="160" spans="1:80" s="35" customFormat="1">
      <c r="A160" s="132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5"/>
      <c r="P160" s="133"/>
      <c r="Q160" s="133"/>
      <c r="R160" s="48"/>
      <c r="S160" s="48"/>
      <c r="T160" s="48"/>
      <c r="U160" s="48"/>
      <c r="V160" s="141"/>
      <c r="W160" s="105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</row>
    <row r="161" spans="1:80" s="35" customFormat="1">
      <c r="A161" s="132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5"/>
      <c r="P161" s="133"/>
      <c r="Q161" s="133"/>
      <c r="R161" s="48"/>
      <c r="S161" s="48"/>
      <c r="T161" s="48"/>
      <c r="U161" s="48"/>
      <c r="V161" s="141"/>
      <c r="W161" s="105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</row>
    <row r="162" spans="1:80" s="35" customFormat="1">
      <c r="A162" s="132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5"/>
      <c r="P162" s="133"/>
      <c r="Q162" s="133"/>
      <c r="R162" s="48"/>
      <c r="S162" s="48"/>
      <c r="T162" s="48"/>
      <c r="U162" s="48"/>
      <c r="V162" s="141"/>
      <c r="W162" s="105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</row>
    <row r="163" spans="1:80" s="35" customFormat="1">
      <c r="A163" s="132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5"/>
      <c r="P163" s="133"/>
      <c r="Q163" s="133"/>
      <c r="R163" s="48"/>
      <c r="S163" s="48"/>
      <c r="T163" s="48"/>
      <c r="U163" s="48"/>
      <c r="V163" s="141"/>
      <c r="W163" s="105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</row>
    <row r="164" spans="1:80" s="35" customFormat="1">
      <c r="A164" s="132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5"/>
      <c r="P164" s="133"/>
      <c r="Q164" s="133"/>
      <c r="R164" s="48"/>
      <c r="S164" s="48"/>
      <c r="T164" s="48"/>
      <c r="U164" s="48"/>
      <c r="V164" s="141"/>
      <c r="W164" s="105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</row>
    <row r="165" spans="1:80" s="35" customFormat="1">
      <c r="A165" s="132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5"/>
      <c r="P165" s="133"/>
      <c r="Q165" s="133"/>
      <c r="R165" s="48"/>
      <c r="S165" s="48"/>
      <c r="T165" s="48"/>
      <c r="U165" s="48"/>
      <c r="V165" s="141"/>
      <c r="W165" s="105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</row>
    <row r="166" spans="1:80" s="35" customFormat="1">
      <c r="A166" s="132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5"/>
      <c r="P166" s="133"/>
      <c r="Q166" s="133"/>
      <c r="R166" s="48"/>
      <c r="S166" s="48"/>
      <c r="T166" s="48"/>
      <c r="U166" s="48"/>
      <c r="V166" s="141"/>
      <c r="W166" s="105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</row>
    <row r="167" spans="1:80" s="35" customFormat="1">
      <c r="A167" s="132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5"/>
      <c r="P167" s="133"/>
      <c r="Q167" s="133"/>
      <c r="R167" s="48"/>
      <c r="S167" s="48"/>
      <c r="T167" s="48"/>
      <c r="U167" s="48"/>
      <c r="V167" s="141"/>
      <c r="W167" s="105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</row>
    <row r="168" spans="1:80" s="35" customFormat="1">
      <c r="A168" s="132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5"/>
      <c r="P168" s="133"/>
      <c r="Q168" s="133"/>
      <c r="R168" s="48"/>
      <c r="S168" s="48"/>
      <c r="T168" s="48"/>
      <c r="U168" s="48"/>
      <c r="V168" s="141"/>
      <c r="W168" s="105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</row>
    <row r="169" spans="1:80" s="35" customFormat="1">
      <c r="A169" s="132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5"/>
      <c r="P169" s="133"/>
      <c r="Q169" s="133"/>
      <c r="R169" s="48"/>
      <c r="S169" s="48"/>
      <c r="T169" s="48"/>
      <c r="U169" s="48"/>
      <c r="V169" s="141"/>
      <c r="W169" s="105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</row>
    <row r="170" spans="1:80" s="35" customFormat="1">
      <c r="A170" s="132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5"/>
      <c r="P170" s="133"/>
      <c r="Q170" s="133"/>
      <c r="R170" s="48"/>
      <c r="S170" s="48"/>
      <c r="T170" s="48"/>
      <c r="U170" s="48"/>
      <c r="V170" s="141"/>
      <c r="W170" s="105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</row>
    <row r="171" spans="1:80" s="35" customFormat="1">
      <c r="A171" s="132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5"/>
      <c r="P171" s="133"/>
      <c r="Q171" s="133"/>
      <c r="R171" s="48"/>
      <c r="S171" s="48"/>
      <c r="T171" s="48"/>
      <c r="U171" s="48"/>
      <c r="V171" s="141"/>
      <c r="W171" s="105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</row>
    <row r="172" spans="1:80" s="35" customFormat="1">
      <c r="A172" s="132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5"/>
      <c r="P172" s="133"/>
      <c r="Q172" s="133"/>
      <c r="R172" s="48"/>
      <c r="S172" s="48"/>
      <c r="T172" s="48"/>
      <c r="U172" s="48"/>
      <c r="V172" s="141"/>
      <c r="W172" s="105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</row>
    <row r="173" spans="1:80" s="35" customFormat="1">
      <c r="A173" s="132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5"/>
      <c r="P173" s="133"/>
      <c r="Q173" s="133"/>
      <c r="R173" s="48"/>
      <c r="S173" s="48"/>
      <c r="T173" s="48"/>
      <c r="U173" s="48"/>
      <c r="V173" s="141"/>
      <c r="W173" s="105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</row>
    <row r="174" spans="1:80" s="35" customFormat="1">
      <c r="A174" s="33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P174" s="34"/>
      <c r="Q174" s="34"/>
      <c r="R174" s="48"/>
      <c r="S174" s="48"/>
      <c r="T174" s="48"/>
      <c r="U174" s="48"/>
      <c r="V174" s="141"/>
      <c r="W174" s="105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</row>
    <row r="175" spans="1:80" s="35" customFormat="1">
      <c r="A175" s="33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P175" s="34"/>
      <c r="Q175" s="34"/>
      <c r="R175" s="48"/>
      <c r="S175" s="48"/>
      <c r="T175" s="48"/>
      <c r="U175" s="48"/>
      <c r="V175" s="141"/>
      <c r="W175" s="105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</row>
    <row r="176" spans="1:80" s="35" customFormat="1">
      <c r="A176" s="3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P176" s="34"/>
      <c r="Q176" s="34"/>
      <c r="R176" s="48"/>
      <c r="S176" s="48"/>
      <c r="T176" s="48"/>
      <c r="U176" s="48"/>
      <c r="V176" s="141"/>
      <c r="W176" s="105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</row>
    <row r="177" spans="1:80" s="35" customFormat="1">
      <c r="A177" s="33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P177" s="34"/>
      <c r="Q177" s="34"/>
      <c r="R177" s="48"/>
      <c r="S177" s="48"/>
      <c r="T177" s="48"/>
      <c r="U177" s="48"/>
      <c r="V177" s="141"/>
      <c r="W177" s="105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</row>
    <row r="178" spans="1:80" s="35" customFormat="1">
      <c r="A178" s="33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P178" s="34"/>
      <c r="Q178" s="34"/>
      <c r="R178" s="48"/>
      <c r="S178" s="48"/>
      <c r="T178" s="48"/>
      <c r="U178" s="48"/>
      <c r="V178" s="141"/>
      <c r="W178" s="105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</row>
    <row r="179" spans="1:80" s="35" customFormat="1">
      <c r="A179" s="33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P179" s="34"/>
      <c r="Q179" s="34"/>
      <c r="R179" s="48"/>
      <c r="S179" s="48"/>
      <c r="T179" s="48"/>
      <c r="U179" s="48"/>
      <c r="V179" s="141"/>
      <c r="W179" s="105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</row>
    <row r="180" spans="1:80" s="35" customFormat="1">
      <c r="A180" s="33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P180" s="34"/>
      <c r="Q180" s="34"/>
      <c r="R180" s="48"/>
      <c r="S180" s="48"/>
      <c r="T180" s="48"/>
      <c r="U180" s="48"/>
      <c r="V180" s="141"/>
      <c r="W180" s="105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</row>
    <row r="181" spans="1:80" s="35" customFormat="1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P181" s="34"/>
      <c r="Q181" s="34"/>
      <c r="R181" s="48"/>
      <c r="S181" s="48"/>
      <c r="T181" s="48"/>
      <c r="U181" s="48"/>
      <c r="V181" s="141"/>
      <c r="W181" s="105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</row>
    <row r="182" spans="1:80" s="35" customFormat="1">
      <c r="A182" s="33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P182" s="34"/>
      <c r="Q182" s="34"/>
      <c r="R182" s="48"/>
      <c r="S182" s="48"/>
      <c r="T182" s="48"/>
      <c r="U182" s="48"/>
      <c r="V182" s="141"/>
      <c r="W182" s="105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</row>
    <row r="183" spans="1:80" s="35" customFormat="1">
      <c r="A183" s="33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P183" s="34"/>
      <c r="Q183" s="34"/>
      <c r="R183" s="48"/>
      <c r="S183" s="48"/>
      <c r="T183" s="48"/>
      <c r="U183" s="48"/>
      <c r="V183" s="141"/>
      <c r="W183" s="105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</row>
    <row r="184" spans="1:80" s="35" customFormat="1">
      <c r="A184" s="33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P184" s="34"/>
      <c r="Q184" s="34"/>
      <c r="R184" s="48"/>
      <c r="S184" s="48"/>
      <c r="T184" s="48"/>
      <c r="U184" s="48"/>
      <c r="V184" s="141"/>
      <c r="W184" s="105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</row>
    <row r="185" spans="1:80" s="35" customFormat="1">
      <c r="A185" s="33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P185" s="34"/>
      <c r="Q185" s="34"/>
      <c r="R185" s="48"/>
      <c r="S185" s="48"/>
      <c r="T185" s="48"/>
      <c r="U185" s="48"/>
      <c r="V185" s="141"/>
      <c r="W185" s="105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</row>
    <row r="186" spans="1:80" s="35" customFormat="1">
      <c r="A186" s="33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P186" s="34"/>
      <c r="Q186" s="34"/>
      <c r="R186" s="48"/>
      <c r="S186" s="48"/>
      <c r="T186" s="48"/>
      <c r="U186" s="48"/>
      <c r="V186" s="141"/>
      <c r="W186" s="105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</row>
    <row r="187" spans="1:80" s="35" customFormat="1">
      <c r="A187" s="33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P187" s="34"/>
      <c r="Q187" s="34"/>
      <c r="R187" s="48"/>
      <c r="S187" s="48"/>
      <c r="T187" s="48"/>
      <c r="U187" s="48"/>
      <c r="V187" s="141"/>
      <c r="W187" s="105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</row>
    <row r="188" spans="1:80" s="35" customFormat="1">
      <c r="A188" s="33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P188" s="34"/>
      <c r="Q188" s="34"/>
      <c r="R188" s="48"/>
      <c r="S188" s="48"/>
      <c r="T188" s="48"/>
      <c r="U188" s="48"/>
      <c r="V188" s="141"/>
      <c r="W188" s="105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</row>
    <row r="189" spans="1:80" s="35" customFormat="1">
      <c r="A189" s="33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P189" s="34"/>
      <c r="Q189" s="34"/>
      <c r="R189" s="48"/>
      <c r="S189" s="48"/>
      <c r="T189" s="48"/>
      <c r="U189" s="48"/>
      <c r="V189" s="141"/>
      <c r="W189" s="105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</row>
    <row r="190" spans="1:80" s="35" customFormat="1">
      <c r="A190" s="33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P190" s="34"/>
      <c r="Q190" s="34"/>
      <c r="R190" s="48"/>
      <c r="S190" s="48"/>
      <c r="T190" s="48"/>
      <c r="U190" s="48"/>
      <c r="V190" s="141"/>
      <c r="W190" s="105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</row>
    <row r="191" spans="1:80" s="35" customFormat="1">
      <c r="A191" s="33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P191" s="34"/>
      <c r="Q191" s="34"/>
      <c r="R191" s="48"/>
      <c r="S191" s="48"/>
      <c r="T191" s="48"/>
      <c r="U191" s="48"/>
      <c r="V191" s="141"/>
      <c r="W191" s="105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</row>
    <row r="192" spans="1:80" s="35" customFormat="1">
      <c r="A192" s="33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P192" s="34"/>
      <c r="Q192" s="34"/>
      <c r="R192" s="48"/>
      <c r="S192" s="48"/>
      <c r="T192" s="48"/>
      <c r="U192" s="48"/>
      <c r="V192" s="141"/>
      <c r="W192" s="105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</row>
    <row r="193" spans="1:80" s="35" customFormat="1">
      <c r="A193" s="33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P193" s="34"/>
      <c r="Q193" s="34"/>
      <c r="R193" s="48"/>
      <c r="S193" s="48"/>
      <c r="T193" s="48"/>
      <c r="U193" s="48"/>
      <c r="V193" s="141"/>
      <c r="W193" s="105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</row>
    <row r="194" spans="1:80" s="35" customFormat="1">
      <c r="A194" s="33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P194" s="34"/>
      <c r="Q194" s="34"/>
      <c r="R194" s="48"/>
      <c r="S194" s="48"/>
      <c r="T194" s="48"/>
      <c r="U194" s="48"/>
      <c r="V194" s="141"/>
      <c r="W194" s="105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</row>
    <row r="195" spans="1:80" s="35" customFormat="1">
      <c r="A195" s="33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P195" s="34"/>
      <c r="Q195" s="34"/>
      <c r="R195" s="48"/>
      <c r="S195" s="48"/>
      <c r="T195" s="48"/>
      <c r="U195" s="48"/>
      <c r="V195" s="141"/>
      <c r="W195" s="105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</row>
    <row r="196" spans="1:80" s="35" customFormat="1">
      <c r="A196" s="33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P196" s="34"/>
      <c r="Q196" s="34"/>
      <c r="R196" s="48"/>
      <c r="S196" s="48"/>
      <c r="T196" s="48"/>
      <c r="U196" s="48"/>
      <c r="V196" s="141"/>
      <c r="W196" s="105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</row>
    <row r="197" spans="1:80" s="35" customFormat="1">
      <c r="A197" s="33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P197" s="34"/>
      <c r="Q197" s="34"/>
      <c r="R197" s="48"/>
      <c r="S197" s="48"/>
      <c r="T197" s="48"/>
      <c r="U197" s="48"/>
      <c r="V197" s="141"/>
      <c r="W197" s="105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</row>
    <row r="198" spans="1:80" s="35" customFormat="1">
      <c r="A198" s="33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P198" s="34"/>
      <c r="Q198" s="34"/>
      <c r="R198" s="48"/>
      <c r="S198" s="48"/>
      <c r="T198" s="48"/>
      <c r="U198" s="48"/>
      <c r="V198" s="141"/>
      <c r="W198" s="105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</row>
    <row r="199" spans="1:80" s="35" customFormat="1">
      <c r="A199" s="33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P199" s="34"/>
      <c r="Q199" s="34"/>
      <c r="R199" s="48"/>
      <c r="S199" s="48"/>
      <c r="T199" s="48"/>
      <c r="U199" s="48"/>
      <c r="V199" s="141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</row>
    <row r="200" spans="1:80" s="35" customFormat="1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P200" s="34"/>
      <c r="Q200" s="34"/>
      <c r="R200" s="48"/>
      <c r="S200" s="48"/>
      <c r="T200" s="48"/>
      <c r="U200" s="48"/>
      <c r="V200" s="141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</row>
    <row r="201" spans="1:80" s="35" customFormat="1">
      <c r="A201" s="33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P201" s="34"/>
      <c r="Q201" s="34"/>
      <c r="R201" s="48"/>
      <c r="S201" s="48"/>
      <c r="T201" s="48"/>
      <c r="U201" s="48"/>
      <c r="V201" s="141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</row>
    <row r="202" spans="1:80" s="35" customFormat="1">
      <c r="A202" s="33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P202" s="34"/>
      <c r="Q202" s="34"/>
      <c r="R202" s="48"/>
      <c r="S202" s="48"/>
      <c r="T202" s="48"/>
      <c r="U202" s="48"/>
      <c r="V202" s="141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</row>
    <row r="203" spans="1:80" s="35" customFormat="1">
      <c r="A203" s="33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P203" s="34"/>
      <c r="Q203" s="34"/>
      <c r="R203" s="48"/>
      <c r="S203" s="48"/>
      <c r="T203" s="48"/>
      <c r="U203" s="48"/>
      <c r="V203" s="141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</row>
    <row r="204" spans="1:80" s="35" customFormat="1">
      <c r="A204" s="33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P204" s="34"/>
      <c r="Q204" s="34"/>
      <c r="R204" s="48"/>
      <c r="S204" s="48"/>
      <c r="T204" s="48"/>
      <c r="U204" s="48"/>
      <c r="V204" s="141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</row>
    <row r="205" spans="1:80" s="35" customFormat="1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P205" s="34"/>
      <c r="Q205" s="34"/>
      <c r="R205" s="48"/>
      <c r="S205" s="48"/>
      <c r="T205" s="48"/>
      <c r="U205" s="48"/>
      <c r="V205" s="141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</row>
    <row r="206" spans="1:80" s="35" customFormat="1">
      <c r="A206" s="33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P206" s="34"/>
      <c r="Q206" s="34"/>
      <c r="R206" s="48"/>
      <c r="S206" s="48"/>
      <c r="T206" s="48"/>
      <c r="U206" s="48"/>
      <c r="V206" s="141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</row>
    <row r="207" spans="1:80" s="35" customFormat="1">
      <c r="A207" s="33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P207" s="34"/>
      <c r="Q207" s="34"/>
      <c r="R207" s="48"/>
      <c r="S207" s="48"/>
      <c r="T207" s="48"/>
      <c r="U207" s="48"/>
      <c r="V207" s="141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</row>
    <row r="208" spans="1:80" s="35" customFormat="1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P208" s="34"/>
      <c r="Q208" s="34"/>
      <c r="R208" s="48"/>
      <c r="S208" s="48"/>
      <c r="T208" s="48"/>
      <c r="U208" s="48"/>
      <c r="V208" s="141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</row>
    <row r="209" spans="1:80" s="35" customFormat="1">
      <c r="A209" s="33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P209" s="34"/>
      <c r="Q209" s="34"/>
      <c r="R209" s="48"/>
      <c r="S209" s="48"/>
      <c r="T209" s="48"/>
      <c r="U209" s="48"/>
      <c r="V209" s="141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</row>
    <row r="210" spans="1:80" s="35" customFormat="1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P210" s="34"/>
      <c r="Q210" s="34"/>
      <c r="R210" s="48"/>
      <c r="S210" s="48"/>
      <c r="T210" s="48"/>
      <c r="U210" s="48"/>
      <c r="V210" s="141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</row>
    <row r="211" spans="1:80" s="35" customFormat="1">
      <c r="A211" s="33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P211" s="34"/>
      <c r="Q211" s="34"/>
      <c r="R211" s="48"/>
      <c r="S211" s="48"/>
      <c r="T211" s="48"/>
      <c r="U211" s="48"/>
      <c r="V211" s="141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</row>
    <row r="212" spans="1:80" s="35" customFormat="1">
      <c r="A212" s="33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P212" s="34"/>
      <c r="Q212" s="34"/>
      <c r="R212" s="48"/>
      <c r="S212" s="48"/>
      <c r="T212" s="48"/>
      <c r="U212" s="48"/>
      <c r="V212" s="141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</row>
    <row r="213" spans="1:80" s="35" customFormat="1">
      <c r="A213" s="33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P213" s="34"/>
      <c r="Q213" s="34"/>
      <c r="R213" s="48"/>
      <c r="S213" s="48"/>
      <c r="T213" s="48"/>
      <c r="U213" s="48"/>
      <c r="V213" s="141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</row>
    <row r="214" spans="1:80" s="35" customFormat="1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P214" s="34"/>
      <c r="Q214" s="34"/>
      <c r="R214" s="48"/>
      <c r="S214" s="48"/>
      <c r="T214" s="48"/>
      <c r="U214" s="48"/>
      <c r="V214" s="141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</row>
    <row r="215" spans="1:80" s="35" customFormat="1">
      <c r="A215" s="33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P215" s="34"/>
      <c r="Q215" s="34"/>
      <c r="R215" s="48"/>
      <c r="S215" s="48"/>
      <c r="T215" s="48"/>
      <c r="U215" s="48"/>
      <c r="V215" s="141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</row>
    <row r="216" spans="1:80" s="35" customFormat="1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P216" s="34"/>
      <c r="Q216" s="34"/>
      <c r="R216" s="48"/>
      <c r="S216" s="48"/>
      <c r="T216" s="48"/>
      <c r="U216" s="48"/>
      <c r="V216" s="141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</row>
    <row r="217" spans="1:80" s="35" customFormat="1">
      <c r="A217" s="33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P217" s="34"/>
      <c r="Q217" s="34"/>
      <c r="R217" s="48"/>
      <c r="S217" s="48"/>
      <c r="T217" s="48"/>
      <c r="U217" s="48"/>
      <c r="V217" s="141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</row>
    <row r="218" spans="1:80" s="35" customFormat="1">
      <c r="A218" s="33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P218" s="34"/>
      <c r="Q218" s="34"/>
      <c r="R218" s="48"/>
      <c r="S218" s="48"/>
      <c r="T218" s="48"/>
      <c r="U218" s="48"/>
      <c r="V218" s="141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</row>
    <row r="219" spans="1:80" s="35" customFormat="1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P219" s="34"/>
      <c r="Q219" s="34"/>
      <c r="R219" s="48"/>
      <c r="S219" s="48"/>
      <c r="T219" s="48"/>
      <c r="U219" s="48"/>
      <c r="V219" s="141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</row>
    <row r="220" spans="1:80" s="35" customFormat="1">
      <c r="A220" s="33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P220" s="34"/>
      <c r="Q220" s="34"/>
      <c r="R220" s="48"/>
      <c r="S220" s="48"/>
      <c r="T220" s="48"/>
      <c r="U220" s="48"/>
      <c r="V220" s="141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</row>
    <row r="221" spans="1:80" s="35" customFormat="1">
      <c r="A221" s="33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P221" s="34"/>
      <c r="Q221" s="34"/>
      <c r="R221" s="48"/>
      <c r="S221" s="48"/>
      <c r="T221" s="48"/>
      <c r="U221" s="48"/>
      <c r="V221" s="141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</row>
    <row r="222" spans="1:80" s="35" customFormat="1">
      <c r="A222" s="33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P222" s="34"/>
      <c r="Q222" s="34"/>
      <c r="R222" s="48"/>
      <c r="S222" s="48"/>
      <c r="T222" s="48"/>
      <c r="U222" s="48"/>
      <c r="V222" s="141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</row>
    <row r="223" spans="1:80" s="35" customFormat="1">
      <c r="A223" s="33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P223" s="34"/>
      <c r="Q223" s="34"/>
      <c r="R223" s="48"/>
      <c r="S223" s="48"/>
      <c r="T223" s="48"/>
      <c r="U223" s="48"/>
      <c r="V223" s="141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</row>
    <row r="224" spans="1:80" s="35" customFormat="1">
      <c r="A224" s="33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P224" s="34"/>
      <c r="Q224" s="34"/>
      <c r="R224" s="48"/>
      <c r="S224" s="48"/>
      <c r="T224" s="48"/>
      <c r="U224" s="48"/>
      <c r="V224" s="141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</row>
    <row r="225" spans="1:80" s="35" customFormat="1">
      <c r="A225" s="33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P225" s="34"/>
      <c r="Q225" s="34"/>
      <c r="R225" s="48"/>
      <c r="S225" s="48"/>
      <c r="T225" s="48"/>
      <c r="U225" s="48"/>
      <c r="V225" s="141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</row>
    <row r="226" spans="1:80" s="35" customFormat="1">
      <c r="A226" s="33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P226" s="34"/>
      <c r="Q226" s="34"/>
      <c r="R226" s="48"/>
      <c r="S226" s="48"/>
      <c r="T226" s="48"/>
      <c r="U226" s="48"/>
      <c r="V226" s="141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</row>
    <row r="227" spans="1:80" s="35" customFormat="1">
      <c r="A227" s="33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P227" s="34"/>
      <c r="Q227" s="34"/>
      <c r="R227" s="48"/>
      <c r="S227" s="48"/>
      <c r="T227" s="48"/>
      <c r="U227" s="48"/>
      <c r="V227" s="141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</row>
    <row r="228" spans="1:80" s="35" customFormat="1">
      <c r="A228" s="33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P228" s="34"/>
      <c r="Q228" s="34"/>
      <c r="R228" s="48"/>
      <c r="S228" s="48"/>
      <c r="T228" s="48"/>
      <c r="U228" s="48"/>
      <c r="V228" s="141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</row>
    <row r="229" spans="1:80" s="35" customFormat="1">
      <c r="A229" s="33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P229" s="34"/>
      <c r="Q229" s="34"/>
      <c r="R229" s="48"/>
      <c r="S229" s="48"/>
      <c r="T229" s="48"/>
      <c r="U229" s="48"/>
      <c r="V229" s="141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</row>
    <row r="230" spans="1:80" s="35" customFormat="1">
      <c r="A230" s="33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P230" s="34"/>
      <c r="Q230" s="34"/>
      <c r="R230" s="48"/>
      <c r="S230" s="48"/>
      <c r="T230" s="48"/>
      <c r="U230" s="48"/>
      <c r="V230" s="141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</row>
    <row r="231" spans="1:80" s="35" customFormat="1">
      <c r="A231" s="33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P231" s="34"/>
      <c r="Q231" s="34"/>
      <c r="R231" s="48"/>
      <c r="S231" s="48"/>
      <c r="T231" s="48"/>
      <c r="U231" s="48"/>
      <c r="V231" s="141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</row>
    <row r="232" spans="1:80" s="35" customFormat="1">
      <c r="A232" s="33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P232" s="34"/>
      <c r="Q232" s="34"/>
      <c r="R232" s="48"/>
      <c r="S232" s="48"/>
      <c r="T232" s="48"/>
      <c r="U232" s="48"/>
      <c r="V232" s="141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</row>
    <row r="233" spans="1:80" s="35" customFormat="1">
      <c r="A233" s="33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P233" s="34"/>
      <c r="Q233" s="34"/>
      <c r="R233" s="48"/>
      <c r="S233" s="48"/>
      <c r="T233" s="48"/>
      <c r="U233" s="48"/>
      <c r="V233" s="141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</row>
    <row r="234" spans="1:80" s="35" customFormat="1">
      <c r="A234" s="33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P234" s="34"/>
      <c r="Q234" s="34"/>
      <c r="R234" s="48"/>
      <c r="S234" s="48"/>
      <c r="T234" s="48"/>
      <c r="U234" s="48"/>
      <c r="V234" s="141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</row>
    <row r="235" spans="1:80" s="35" customFormat="1">
      <c r="A235" s="33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P235" s="34"/>
      <c r="Q235" s="34"/>
      <c r="R235" s="48"/>
      <c r="S235" s="48"/>
      <c r="T235" s="48"/>
      <c r="U235" s="48"/>
      <c r="V235" s="141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</row>
    <row r="236" spans="1:80" s="35" customFormat="1">
      <c r="A236" s="33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P236" s="34"/>
      <c r="Q236" s="34"/>
      <c r="R236" s="48"/>
      <c r="S236" s="48"/>
      <c r="T236" s="48"/>
      <c r="U236" s="48"/>
      <c r="V236" s="141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</row>
    <row r="237" spans="1:80" s="35" customFormat="1">
      <c r="A237" s="33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P237" s="34"/>
      <c r="Q237" s="34"/>
      <c r="R237" s="48"/>
      <c r="S237" s="48"/>
      <c r="T237" s="48"/>
      <c r="U237" s="48"/>
      <c r="V237" s="141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</row>
    <row r="238" spans="1:80" s="35" customFormat="1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P238" s="34"/>
      <c r="Q238" s="34"/>
      <c r="R238" s="48"/>
      <c r="S238" s="48"/>
      <c r="T238" s="48"/>
      <c r="U238" s="48"/>
      <c r="V238" s="141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</row>
    <row r="239" spans="1:80" s="35" customFormat="1">
      <c r="A239" s="33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P239" s="34"/>
      <c r="Q239" s="34"/>
      <c r="R239" s="48"/>
      <c r="S239" s="48"/>
      <c r="T239" s="48"/>
      <c r="U239" s="48"/>
      <c r="V239" s="141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</row>
    <row r="240" spans="1:80" s="35" customFormat="1">
      <c r="A240" s="33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P240" s="34"/>
      <c r="Q240" s="34"/>
      <c r="R240" s="48"/>
      <c r="S240" s="48"/>
      <c r="T240" s="48"/>
      <c r="U240" s="48"/>
      <c r="V240" s="141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</row>
    <row r="241" spans="1:80" s="35" customFormat="1">
      <c r="A241" s="33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P241" s="34"/>
      <c r="Q241" s="34"/>
      <c r="R241" s="48"/>
      <c r="S241" s="48"/>
      <c r="T241" s="48"/>
      <c r="U241" s="48"/>
      <c r="V241" s="141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</row>
    <row r="242" spans="1:80" s="35" customFormat="1">
      <c r="A242" s="33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P242" s="34"/>
      <c r="Q242" s="34"/>
      <c r="R242" s="48"/>
      <c r="S242" s="48"/>
      <c r="T242" s="48"/>
      <c r="U242" s="48"/>
      <c r="V242" s="141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</row>
    <row r="243" spans="1:80" s="35" customFormat="1">
      <c r="A243" s="33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P243" s="34"/>
      <c r="Q243" s="34"/>
      <c r="R243" s="48"/>
      <c r="S243" s="48"/>
      <c r="T243" s="48"/>
      <c r="U243" s="48"/>
      <c r="V243" s="141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</row>
    <row r="244" spans="1:80" s="35" customFormat="1">
      <c r="A244" s="33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P244" s="34"/>
      <c r="Q244" s="34"/>
      <c r="R244" s="48"/>
      <c r="S244" s="48"/>
      <c r="T244" s="48"/>
      <c r="U244" s="48"/>
      <c r="V244" s="141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</row>
    <row r="245" spans="1:80" s="35" customFormat="1">
      <c r="A245" s="33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P245" s="34"/>
      <c r="Q245" s="34"/>
      <c r="R245" s="48"/>
      <c r="S245" s="48"/>
      <c r="T245" s="48"/>
      <c r="U245" s="48"/>
      <c r="V245" s="141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</row>
    <row r="246" spans="1:80" s="35" customFormat="1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P246" s="34"/>
      <c r="Q246" s="34"/>
      <c r="R246" s="48"/>
      <c r="S246" s="48"/>
      <c r="T246" s="48"/>
      <c r="U246" s="48"/>
      <c r="V246" s="141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</row>
    <row r="247" spans="1:80" s="35" customFormat="1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P247" s="34"/>
      <c r="Q247" s="34"/>
      <c r="R247" s="48"/>
      <c r="S247" s="48"/>
      <c r="T247" s="48"/>
      <c r="U247" s="48"/>
      <c r="V247" s="141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</row>
    <row r="248" spans="1:80" s="35" customFormat="1">
      <c r="A248" s="33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P248" s="34"/>
      <c r="Q248" s="34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</row>
    <row r="249" spans="1:80" s="35" customFormat="1">
      <c r="A249" s="33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P249" s="34"/>
      <c r="Q249" s="34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</row>
    <row r="250" spans="1:80" s="35" customFormat="1">
      <c r="A250" s="33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P250" s="34"/>
      <c r="Q250" s="34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</row>
    <row r="251" spans="1:80" s="35" customFormat="1">
      <c r="A251" s="33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P251" s="34"/>
      <c r="Q251" s="34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</row>
    <row r="252" spans="1:80" s="35" customFormat="1">
      <c r="A252" s="33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P252" s="34"/>
      <c r="Q252" s="34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</row>
    <row r="253" spans="1:80" s="35" customFormat="1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P253" s="34"/>
      <c r="Q253" s="34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</row>
    <row r="254" spans="1:80" s="35" customFormat="1">
      <c r="A254" s="33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P254" s="34"/>
      <c r="Q254" s="34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</row>
    <row r="255" spans="1:80" s="35" customFormat="1">
      <c r="A255" s="33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P255" s="34"/>
      <c r="Q255" s="34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</row>
    <row r="256" spans="1:80" s="35" customFormat="1">
      <c r="A256" s="33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P256" s="34"/>
      <c r="Q256" s="34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</row>
    <row r="257" spans="1:80" s="35" customFormat="1">
      <c r="A257" s="33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P257" s="34"/>
      <c r="Q257" s="34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</row>
    <row r="258" spans="1:80" s="35" customFormat="1">
      <c r="A258" s="33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P258" s="34"/>
      <c r="Q258" s="34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</row>
    <row r="259" spans="1:80" s="35" customFormat="1">
      <c r="A259" s="3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P259" s="34"/>
      <c r="Q259" s="34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</row>
    <row r="260" spans="1:80" s="35" customFormat="1">
      <c r="A260" s="33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P260" s="34"/>
      <c r="Q260" s="34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</row>
    <row r="261" spans="1:80" s="35" customFormat="1">
      <c r="A261" s="33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P261" s="34"/>
      <c r="Q261" s="34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</row>
    <row r="262" spans="1:80" s="35" customFormat="1">
      <c r="A262" s="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P262" s="34"/>
      <c r="Q262" s="34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</row>
    <row r="263" spans="1:80" s="35" customFormat="1">
      <c r="A263" s="33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P263" s="34"/>
      <c r="Q263" s="34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</row>
    <row r="264" spans="1:80" s="35" customFormat="1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P264" s="34"/>
      <c r="Q264" s="34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</row>
    <row r="265" spans="1:80" s="35" customFormat="1">
      <c r="A265" s="33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P265" s="34"/>
      <c r="Q265" s="34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</row>
    <row r="266" spans="1:80" s="35" customFormat="1">
      <c r="A266" s="33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P266" s="34"/>
      <c r="Q266" s="34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</row>
    <row r="267" spans="1:80" s="35" customFormat="1">
      <c r="A267" s="33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P267" s="34"/>
      <c r="Q267" s="34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</row>
    <row r="268" spans="1:80" s="35" customFormat="1">
      <c r="A268" s="33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P268" s="34"/>
      <c r="Q268" s="34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</row>
    <row r="269" spans="1:80" s="35" customFormat="1">
      <c r="A269" s="33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P269" s="34"/>
      <c r="Q269" s="34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</row>
    <row r="270" spans="1:80" s="35" customFormat="1">
      <c r="A270" s="33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P270" s="34"/>
      <c r="Q270" s="34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</row>
    <row r="271" spans="1:80" s="35" customFormat="1">
      <c r="A271" s="33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P271" s="34"/>
      <c r="Q271" s="34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</row>
    <row r="272" spans="1:80" s="35" customFormat="1">
      <c r="A272" s="33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P272" s="34"/>
      <c r="Q272" s="34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</row>
    <row r="273" spans="1:80" s="35" customFormat="1">
      <c r="A273" s="33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P273" s="34"/>
      <c r="Q273" s="34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</row>
    <row r="274" spans="1:80" s="35" customFormat="1">
      <c r="A274" s="33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P274" s="34"/>
      <c r="Q274" s="34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</row>
    <row r="275" spans="1:80" s="35" customFormat="1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P275" s="34"/>
      <c r="Q275" s="34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</row>
    <row r="276" spans="1:80" s="35" customFormat="1">
      <c r="A276" s="33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P276" s="34"/>
      <c r="Q276" s="34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</row>
    <row r="277" spans="1:80" s="35" customFormat="1">
      <c r="A277" s="33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P277" s="34"/>
      <c r="Q277" s="34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</row>
    <row r="278" spans="1:80" s="35" customFormat="1">
      <c r="A278" s="33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P278" s="34"/>
      <c r="Q278" s="34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</row>
    <row r="279" spans="1:80" s="35" customFormat="1">
      <c r="A279" s="3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P279" s="34"/>
      <c r="Q279" s="34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</row>
    <row r="280" spans="1:80" s="35" customFormat="1">
      <c r="A280" s="3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P280" s="34"/>
      <c r="Q280" s="34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</row>
    <row r="281" spans="1:80" s="35" customFormat="1">
      <c r="A281" s="33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P281" s="34"/>
      <c r="Q281" s="34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</row>
    <row r="282" spans="1:80" s="35" customFormat="1">
      <c r="A282" s="33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P282" s="34"/>
      <c r="Q282" s="34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</row>
    <row r="283" spans="1:80" s="35" customFormat="1">
      <c r="A283" s="33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P283" s="34"/>
      <c r="Q283" s="34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</row>
    <row r="284" spans="1:80" s="35" customFormat="1">
      <c r="A284" s="33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P284" s="34"/>
      <c r="Q284" s="34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</row>
    <row r="285" spans="1:80" s="35" customFormat="1">
      <c r="A285" s="33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P285" s="34"/>
      <c r="Q285" s="34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</row>
    <row r="286" spans="1:80" s="35" customFormat="1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P286" s="34"/>
      <c r="Q286" s="34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</row>
    <row r="287" spans="1:80" s="35" customFormat="1">
      <c r="A287" s="33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P287" s="34"/>
      <c r="Q287" s="34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</row>
    <row r="288" spans="1:80" s="35" customFormat="1">
      <c r="A288" s="33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P288" s="34"/>
      <c r="Q288" s="34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</row>
    <row r="289" spans="1:80" s="35" customFormat="1">
      <c r="A289" s="33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P289" s="34"/>
      <c r="Q289" s="34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</row>
    <row r="290" spans="1:80" s="35" customFormat="1">
      <c r="A290" s="33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P290" s="34"/>
      <c r="Q290" s="34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</row>
    <row r="291" spans="1:80" s="35" customFormat="1">
      <c r="A291" s="33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P291" s="34"/>
      <c r="Q291" s="34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</row>
    <row r="292" spans="1:80" s="35" customFormat="1">
      <c r="A292" s="33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P292" s="34"/>
      <c r="Q292" s="34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</row>
    <row r="293" spans="1:80" s="35" customFormat="1">
      <c r="A293" s="33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P293" s="34"/>
      <c r="Q293" s="34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</row>
    <row r="294" spans="1:80" s="35" customFormat="1">
      <c r="A294" s="33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P294" s="34"/>
      <c r="Q294" s="34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</row>
    <row r="295" spans="1:80" s="35" customFormat="1">
      <c r="A295" s="33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P295" s="34"/>
      <c r="Q295" s="34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</row>
    <row r="296" spans="1:80" s="35" customFormat="1">
      <c r="A296" s="33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P296" s="34"/>
      <c r="Q296" s="34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</row>
    <row r="297" spans="1:80" s="35" customFormat="1">
      <c r="A297" s="33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P297" s="34"/>
      <c r="Q297" s="34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</row>
    <row r="298" spans="1:80" s="35" customFormat="1">
      <c r="A298" s="33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P298" s="34"/>
      <c r="Q298" s="34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</row>
    <row r="299" spans="1:80" s="35" customFormat="1">
      <c r="A299" s="33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P299" s="34"/>
      <c r="Q299" s="34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</row>
    <row r="300" spans="1:80" s="35" customFormat="1">
      <c r="A300" s="33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P300" s="34"/>
      <c r="Q300" s="34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</row>
    <row r="301" spans="1:80" s="35" customFormat="1">
      <c r="A301" s="33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P301" s="34"/>
      <c r="Q301" s="34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</row>
    <row r="302" spans="1:80" s="35" customFormat="1">
      <c r="A302" s="33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P302" s="34"/>
      <c r="Q302" s="34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</row>
    <row r="303" spans="1:80" s="35" customFormat="1">
      <c r="A303" s="33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P303" s="34"/>
      <c r="Q303" s="34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</row>
    <row r="304" spans="1:80" s="35" customFormat="1">
      <c r="A304" s="33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P304" s="34"/>
      <c r="Q304" s="34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</row>
    <row r="305" spans="1:80" s="35" customFormat="1">
      <c r="A305" s="33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P305" s="34"/>
      <c r="Q305" s="34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</row>
    <row r="306" spans="1:80" s="35" customFormat="1">
      <c r="A306" s="33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P306" s="34"/>
      <c r="Q306" s="34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</row>
    <row r="307" spans="1:80" s="35" customFormat="1">
      <c r="A307" s="33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P307" s="34"/>
      <c r="Q307" s="34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</row>
    <row r="308" spans="1:80" s="35" customFormat="1">
      <c r="A308" s="33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P308" s="34"/>
      <c r="Q308" s="34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</row>
    <row r="309" spans="1:80" s="35" customFormat="1">
      <c r="A309" s="33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P309" s="34"/>
      <c r="Q309" s="34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</row>
    <row r="310" spans="1:80" s="35" customFormat="1">
      <c r="A310" s="33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P310" s="34"/>
      <c r="Q310" s="34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</row>
    <row r="311" spans="1:80" s="35" customFormat="1">
      <c r="A311" s="33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P311" s="34"/>
      <c r="Q311" s="34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</row>
    <row r="312" spans="1:80" s="35" customFormat="1">
      <c r="A312" s="33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P312" s="34"/>
      <c r="Q312" s="34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</row>
    <row r="313" spans="1:80" s="35" customFormat="1">
      <c r="A313" s="33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P313" s="34"/>
      <c r="Q313" s="34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</row>
    <row r="314" spans="1:80" s="35" customFormat="1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P314" s="34"/>
      <c r="Q314" s="34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</row>
    <row r="315" spans="1:80" s="35" customFormat="1">
      <c r="A315" s="33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P315" s="34"/>
      <c r="Q315" s="34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</row>
    <row r="316" spans="1:80" s="35" customFormat="1">
      <c r="A316" s="33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P316" s="34"/>
      <c r="Q316" s="34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</row>
    <row r="317" spans="1:80" s="35" customFormat="1">
      <c r="A317" s="33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P317" s="34"/>
      <c r="Q317" s="34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</row>
    <row r="318" spans="1:80" s="35" customFormat="1">
      <c r="A318" s="33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P318" s="34"/>
      <c r="Q318" s="34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</row>
    <row r="319" spans="1:80" s="35" customFormat="1">
      <c r="A319" s="33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P319" s="34"/>
      <c r="Q319" s="34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</row>
    <row r="320" spans="1:80" s="35" customFormat="1">
      <c r="A320" s="33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P320" s="34"/>
      <c r="Q320" s="34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</row>
    <row r="321" spans="1:80" s="35" customFormat="1">
      <c r="A321" s="33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P321" s="34"/>
      <c r="Q321" s="34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</row>
    <row r="322" spans="1:80" s="35" customFormat="1">
      <c r="A322" s="33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P322" s="34"/>
      <c r="Q322" s="34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</row>
    <row r="323" spans="1:80" s="35" customFormat="1">
      <c r="A323" s="33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P323" s="34"/>
      <c r="Q323" s="34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</row>
    <row r="324" spans="1:80" s="35" customFormat="1">
      <c r="A324" s="33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P324" s="34"/>
      <c r="Q324" s="34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</row>
    <row r="325" spans="1:80" s="35" customFormat="1">
      <c r="A325" s="33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P325" s="34"/>
      <c r="Q325" s="34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</row>
    <row r="326" spans="1:80" s="35" customFormat="1">
      <c r="A326" s="33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P326" s="34"/>
      <c r="Q326" s="34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</row>
    <row r="327" spans="1:80" s="35" customFormat="1">
      <c r="A327" s="33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P327" s="34"/>
      <c r="Q327" s="34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</row>
    <row r="328" spans="1:80" s="35" customFormat="1">
      <c r="A328" s="33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P328" s="34"/>
      <c r="Q328" s="34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</row>
    <row r="329" spans="1:80" s="35" customFormat="1">
      <c r="A329" s="33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P329" s="34"/>
      <c r="Q329" s="34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</row>
    <row r="330" spans="1:80" s="35" customFormat="1">
      <c r="A330" s="33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P330" s="34"/>
      <c r="Q330" s="34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</row>
    <row r="331" spans="1:80" s="35" customFormat="1">
      <c r="A331" s="33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P331" s="34"/>
      <c r="Q331" s="34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</row>
    <row r="332" spans="1:80" s="35" customFormat="1">
      <c r="A332" s="33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P332" s="34"/>
      <c r="Q332" s="34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</row>
    <row r="333" spans="1:80" s="35" customFormat="1">
      <c r="A333" s="33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P333" s="34"/>
      <c r="Q333" s="34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</row>
    <row r="334" spans="1:80" s="35" customFormat="1">
      <c r="A334" s="33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P334" s="34"/>
      <c r="Q334" s="34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</row>
    <row r="335" spans="1:80" s="35" customFormat="1">
      <c r="A335" s="33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P335" s="34"/>
      <c r="Q335" s="34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</row>
    <row r="336" spans="1:80" s="35" customFormat="1">
      <c r="A336" s="33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P336" s="34"/>
      <c r="Q336" s="34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</row>
    <row r="337" spans="1:80" s="35" customFormat="1">
      <c r="A337" s="33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P337" s="34"/>
      <c r="Q337" s="34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</row>
    <row r="338" spans="1:80" s="35" customFormat="1">
      <c r="A338" s="33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P338" s="34"/>
      <c r="Q338" s="34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</row>
    <row r="339" spans="1:80" s="35" customFormat="1">
      <c r="A339" s="33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P339" s="34"/>
      <c r="Q339" s="34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</row>
    <row r="340" spans="1:80" s="35" customFormat="1">
      <c r="A340" s="33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P340" s="34"/>
      <c r="Q340" s="34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</row>
    <row r="341" spans="1:80" s="35" customFormat="1">
      <c r="A341" s="33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P341" s="34"/>
      <c r="Q341" s="34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</row>
    <row r="342" spans="1:80" s="35" customFormat="1">
      <c r="A342" s="33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P342" s="34"/>
      <c r="Q342" s="34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</row>
    <row r="343" spans="1:80" s="35" customFormat="1">
      <c r="A343" s="33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P343" s="34"/>
      <c r="Q343" s="34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</row>
    <row r="344" spans="1:80" s="35" customFormat="1">
      <c r="A344" s="33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P344" s="34"/>
      <c r="Q344" s="34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</row>
    <row r="345" spans="1:80" s="35" customFormat="1">
      <c r="A345" s="33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P345" s="34"/>
      <c r="Q345" s="34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</row>
    <row r="346" spans="1:80" s="35" customFormat="1">
      <c r="A346" s="33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P346" s="34"/>
      <c r="Q346" s="34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</row>
    <row r="347" spans="1:80" s="35" customFormat="1">
      <c r="A347" s="33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P347" s="34"/>
      <c r="Q347" s="34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</row>
    <row r="348" spans="1:80" s="35" customFormat="1">
      <c r="A348" s="33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P348" s="34"/>
      <c r="Q348" s="34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</row>
    <row r="349" spans="1:80" s="35" customFormat="1">
      <c r="A349" s="33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P349" s="34"/>
      <c r="Q349" s="34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</row>
    <row r="350" spans="1:80" s="35" customFormat="1">
      <c r="A350" s="33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P350" s="34"/>
      <c r="Q350" s="34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</row>
    <row r="351" spans="1:80" s="35" customFormat="1">
      <c r="A351" s="33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P351" s="34"/>
      <c r="Q351" s="34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</row>
    <row r="352" spans="1:80" s="35" customFormat="1">
      <c r="A352" s="33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P352" s="34"/>
      <c r="Q352" s="34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</row>
    <row r="353" spans="1:80" s="35" customFormat="1">
      <c r="A353" s="33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P353" s="34"/>
      <c r="Q353" s="34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</row>
    <row r="354" spans="1:80" s="35" customFormat="1">
      <c r="A354" s="33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P354" s="34"/>
      <c r="Q354" s="34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</row>
    <row r="355" spans="1:80" s="35" customFormat="1">
      <c r="A355" s="33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P355" s="34"/>
      <c r="Q355" s="34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</row>
    <row r="356" spans="1:80" s="35" customFormat="1">
      <c r="A356" s="33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P356" s="34"/>
      <c r="Q356" s="34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</row>
    <row r="357" spans="1:80" s="35" customFormat="1">
      <c r="A357" s="33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P357" s="34"/>
      <c r="Q357" s="34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</row>
    <row r="358" spans="1:80" s="35" customFormat="1">
      <c r="A358" s="33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P358" s="34"/>
      <c r="Q358" s="34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</row>
    <row r="359" spans="1:80" s="35" customFormat="1">
      <c r="A359" s="33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P359" s="34"/>
      <c r="Q359" s="34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</row>
    <row r="360" spans="1:80" s="35" customFormat="1">
      <c r="A360" s="33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P360" s="34"/>
      <c r="Q360" s="34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</row>
    <row r="361" spans="1:80" s="35" customFormat="1">
      <c r="A361" s="33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P361" s="34"/>
      <c r="Q361" s="34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</row>
    <row r="362" spans="1:80" s="35" customFormat="1">
      <c r="A362" s="33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P362" s="34"/>
      <c r="Q362" s="34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</row>
    <row r="363" spans="1:80" s="35" customFormat="1">
      <c r="A363" s="33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P363" s="34"/>
      <c r="Q363" s="34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</row>
    <row r="364" spans="1:80" s="35" customFormat="1">
      <c r="A364" s="33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P364" s="34"/>
      <c r="Q364" s="34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</row>
    <row r="365" spans="1:80" s="35" customFormat="1">
      <c r="A365" s="33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P365" s="34"/>
      <c r="Q365" s="34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</row>
    <row r="366" spans="1:80" s="35" customFormat="1">
      <c r="A366" s="33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P366" s="34"/>
      <c r="Q366" s="34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</row>
    <row r="367" spans="1:80" s="35" customFormat="1">
      <c r="A367" s="33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P367" s="34"/>
      <c r="Q367" s="34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</row>
    <row r="368" spans="1:80" s="35" customFormat="1">
      <c r="A368" s="33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P368" s="34"/>
      <c r="Q368" s="34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</row>
    <row r="369" spans="1:80" s="35" customFormat="1">
      <c r="A369" s="33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P369" s="34"/>
      <c r="Q369" s="34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</row>
    <row r="370" spans="1:80" s="35" customFormat="1">
      <c r="A370" s="33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P370" s="34"/>
      <c r="Q370" s="34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</row>
    <row r="371" spans="1:80" s="35" customFormat="1">
      <c r="A371" s="33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P371" s="34"/>
      <c r="Q371" s="34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</row>
    <row r="372" spans="1:80" s="35" customFormat="1">
      <c r="A372" s="33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P372" s="34"/>
      <c r="Q372" s="34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</row>
    <row r="373" spans="1:80" s="35" customFormat="1">
      <c r="A373" s="33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P373" s="34"/>
      <c r="Q373" s="34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</row>
    <row r="374" spans="1:80" s="35" customFormat="1">
      <c r="A374" s="33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P374" s="34"/>
      <c r="Q374" s="34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</row>
    <row r="375" spans="1:80" s="35" customFormat="1">
      <c r="A375" s="33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P375" s="34"/>
      <c r="Q375" s="34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</row>
    <row r="376" spans="1:80" s="35" customFormat="1">
      <c r="A376" s="33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P376" s="34"/>
      <c r="Q376" s="34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</row>
    <row r="377" spans="1:80" s="35" customFormat="1">
      <c r="A377" s="33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P377" s="34"/>
      <c r="Q377" s="34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</row>
    <row r="378" spans="1:80" s="35" customFormat="1">
      <c r="A378" s="33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P378" s="34"/>
      <c r="Q378" s="34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</row>
    <row r="379" spans="1:80" s="35" customFormat="1">
      <c r="A379" s="33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P379" s="34"/>
      <c r="Q379" s="34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</row>
    <row r="380" spans="1:80" s="35" customFormat="1">
      <c r="A380" s="33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P380" s="34"/>
      <c r="Q380" s="34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</row>
    <row r="381" spans="1:80" s="35" customFormat="1">
      <c r="A381" s="33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P381" s="34"/>
      <c r="Q381" s="34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</row>
    <row r="382" spans="1:80" s="35" customFormat="1">
      <c r="A382" s="33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P382" s="34"/>
      <c r="Q382" s="34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</row>
    <row r="383" spans="1:80" s="35" customFormat="1">
      <c r="A383" s="33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P383" s="34"/>
      <c r="Q383" s="34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</row>
    <row r="384" spans="1:80" s="35" customFormat="1">
      <c r="A384" s="33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P384" s="34"/>
      <c r="Q384" s="34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</row>
    <row r="385" spans="1:80" s="35" customFormat="1">
      <c r="A385" s="33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P385" s="34"/>
      <c r="Q385" s="34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</row>
    <row r="386" spans="1:80" s="35" customFormat="1">
      <c r="A386" s="33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P386" s="34"/>
      <c r="Q386" s="34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</row>
    <row r="387" spans="1:80" s="35" customFormat="1">
      <c r="A387" s="33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P387" s="34"/>
      <c r="Q387" s="34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</row>
    <row r="388" spans="1:80" s="35" customFormat="1">
      <c r="A388" s="33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P388" s="34"/>
      <c r="Q388" s="34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</row>
    <row r="389" spans="1:80" s="35" customFormat="1">
      <c r="A389" s="33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P389" s="34"/>
      <c r="Q389" s="34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</row>
    <row r="390" spans="1:80" s="35" customFormat="1">
      <c r="A390" s="33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P390" s="34"/>
      <c r="Q390" s="34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</row>
    <row r="391" spans="1:80" s="35" customFormat="1">
      <c r="A391" s="33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P391" s="34"/>
      <c r="Q391" s="34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</row>
    <row r="392" spans="1:80" s="35" customFormat="1">
      <c r="A392" s="33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P392" s="34"/>
      <c r="Q392" s="34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</row>
    <row r="393" spans="1:80" s="35" customFormat="1">
      <c r="A393" s="33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P393" s="34"/>
      <c r="Q393" s="34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</row>
    <row r="394" spans="1:80" s="35" customFormat="1">
      <c r="A394" s="33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P394" s="34"/>
      <c r="Q394" s="34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</row>
    <row r="395" spans="1:80" s="35" customFormat="1">
      <c r="A395" s="33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P395" s="34"/>
      <c r="Q395" s="34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</row>
    <row r="396" spans="1:80" s="35" customFormat="1">
      <c r="A396" s="33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P396" s="34"/>
      <c r="Q396" s="34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</row>
    <row r="397" spans="1:80" s="35" customFormat="1">
      <c r="A397" s="33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P397" s="34"/>
      <c r="Q397" s="34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</row>
    <row r="398" spans="1:80" s="35" customFormat="1">
      <c r="A398" s="33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P398" s="34"/>
      <c r="Q398" s="34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</row>
    <row r="399" spans="1:80" s="35" customFormat="1">
      <c r="A399" s="33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P399" s="34"/>
      <c r="Q399" s="34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</row>
    <row r="400" spans="1:80" s="35" customFormat="1">
      <c r="A400" s="33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P400" s="34"/>
      <c r="Q400" s="34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</row>
    <row r="401" spans="1:80" s="35" customFormat="1">
      <c r="A401" s="33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P401" s="34"/>
      <c r="Q401" s="34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</row>
    <row r="402" spans="1:80" s="35" customFormat="1">
      <c r="A402" s="33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P402" s="34"/>
      <c r="Q402" s="34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</row>
    <row r="403" spans="1:80" s="35" customFormat="1">
      <c r="A403" s="33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P403" s="34"/>
      <c r="Q403" s="34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</row>
    <row r="404" spans="1:80" s="35" customFormat="1">
      <c r="A404" s="33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P404" s="34"/>
      <c r="Q404" s="34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</row>
    <row r="405" spans="1:80" s="35" customFormat="1">
      <c r="A405" s="33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P405" s="34"/>
      <c r="Q405" s="34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</row>
    <row r="406" spans="1:80" s="35" customFormat="1">
      <c r="A406" s="33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P406" s="34"/>
      <c r="Q406" s="34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</row>
    <row r="407" spans="1:80" s="35" customFormat="1">
      <c r="A407" s="33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P407" s="34"/>
      <c r="Q407" s="34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</row>
    <row r="408" spans="1:80" s="35" customFormat="1">
      <c r="A408" s="33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P408" s="34"/>
      <c r="Q408" s="34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</row>
    <row r="409" spans="1:80" s="35" customFormat="1">
      <c r="A409" s="33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P409" s="34"/>
      <c r="Q409" s="34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</row>
    <row r="410" spans="1:80" s="35" customFormat="1">
      <c r="A410" s="33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P410" s="34"/>
      <c r="Q410" s="34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</row>
    <row r="411" spans="1:80" s="35" customFormat="1">
      <c r="A411" s="33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P411" s="34"/>
      <c r="Q411" s="34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</row>
    <row r="412" spans="1:80" s="35" customFormat="1">
      <c r="A412" s="33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P412" s="34"/>
      <c r="Q412" s="34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</row>
    <row r="413" spans="1:80" s="35" customFormat="1">
      <c r="A413" s="33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P413" s="34"/>
      <c r="Q413" s="34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</row>
    <row r="414" spans="1:80" s="35" customFormat="1">
      <c r="A414" s="33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P414" s="34"/>
      <c r="Q414" s="34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</row>
    <row r="415" spans="1:80" s="35" customFormat="1">
      <c r="A415" s="33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P415" s="34"/>
      <c r="Q415" s="34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</row>
    <row r="416" spans="1:80" s="35" customFormat="1">
      <c r="A416" s="33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P416" s="34"/>
      <c r="Q416" s="34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</row>
    <row r="417" spans="1:80" s="35" customFormat="1">
      <c r="A417" s="33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P417" s="34"/>
      <c r="Q417" s="34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</row>
    <row r="418" spans="1:80" s="35" customFormat="1">
      <c r="A418" s="33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P418" s="34"/>
      <c r="Q418" s="34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</row>
    <row r="419" spans="1:80" s="35" customFormat="1">
      <c r="A419" s="33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P419" s="34"/>
      <c r="Q419" s="34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</row>
    <row r="420" spans="1:80" s="35" customFormat="1">
      <c r="A420" s="3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P420" s="34"/>
      <c r="Q420" s="34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</row>
    <row r="421" spans="1:80" s="35" customFormat="1">
      <c r="A421" s="3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P421" s="34"/>
      <c r="Q421" s="34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</row>
    <row r="422" spans="1:80" s="35" customFormat="1">
      <c r="A422" s="3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P422" s="34"/>
      <c r="Q422" s="34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</row>
    <row r="423" spans="1:80" s="35" customFormat="1">
      <c r="A423" s="3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P423" s="34"/>
      <c r="Q423" s="34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</row>
    <row r="424" spans="1:80" s="35" customFormat="1">
      <c r="A424" s="3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P424" s="34"/>
      <c r="Q424" s="34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</row>
    <row r="425" spans="1:80" s="35" customFormat="1">
      <c r="A425" s="3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P425" s="34"/>
      <c r="Q425" s="34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</row>
    <row r="426" spans="1:80" s="35" customFormat="1">
      <c r="A426" s="3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P426" s="34"/>
      <c r="Q426" s="34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</row>
    <row r="427" spans="1:80" s="35" customFormat="1">
      <c r="A427" s="3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P427" s="34"/>
      <c r="Q427" s="34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</row>
    <row r="428" spans="1:80" s="35" customFormat="1">
      <c r="A428" s="3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P428" s="34"/>
      <c r="Q428" s="34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</row>
    <row r="429" spans="1:80" s="35" customFormat="1">
      <c r="A429" s="3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P429" s="34"/>
      <c r="Q429" s="34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</row>
    <row r="430" spans="1:80" s="35" customFormat="1">
      <c r="A430" s="3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P430" s="34"/>
      <c r="Q430" s="34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</row>
    <row r="431" spans="1:80" s="35" customFormat="1">
      <c r="A431" s="3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P431" s="34"/>
      <c r="Q431" s="34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</row>
    <row r="432" spans="1:80" s="35" customFormat="1">
      <c r="A432" s="3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P432" s="34"/>
      <c r="Q432" s="34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</row>
    <row r="433" spans="1:80" s="35" customFormat="1">
      <c r="A433" s="3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P433" s="34"/>
      <c r="Q433" s="34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</row>
    <row r="434" spans="1:80" s="35" customFormat="1">
      <c r="A434" s="3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P434" s="34"/>
      <c r="Q434" s="34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</row>
    <row r="435" spans="1:80" s="35" customFormat="1">
      <c r="A435" s="3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P435" s="34"/>
      <c r="Q435" s="34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</row>
    <row r="436" spans="1:80" s="35" customFormat="1">
      <c r="A436" s="3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P436" s="34"/>
      <c r="Q436" s="34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</row>
    <row r="437" spans="1:80" s="35" customFormat="1">
      <c r="A437" s="3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P437" s="34"/>
      <c r="Q437" s="34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</row>
    <row r="438" spans="1:80" s="35" customFormat="1">
      <c r="A438" s="3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P438" s="34"/>
      <c r="Q438" s="34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</row>
    <row r="439" spans="1:80" s="35" customFormat="1">
      <c r="A439" s="3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P439" s="34"/>
      <c r="Q439" s="34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</row>
    <row r="440" spans="1:80" s="35" customFormat="1">
      <c r="A440" s="3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P440" s="34"/>
      <c r="Q440" s="34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</row>
    <row r="441" spans="1:80" s="35" customFormat="1">
      <c r="A441" s="3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P441" s="34"/>
      <c r="Q441" s="34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</row>
    <row r="442" spans="1:80" s="35" customFormat="1">
      <c r="A442" s="3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P442" s="34"/>
      <c r="Q442" s="34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</row>
    <row r="443" spans="1:80" s="35" customFormat="1">
      <c r="A443" s="3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P443" s="34"/>
      <c r="Q443" s="34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</row>
    <row r="444" spans="1:80" s="35" customFormat="1">
      <c r="A444" s="3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P444" s="34"/>
      <c r="Q444" s="34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</row>
    <row r="445" spans="1:80" s="35" customFormat="1">
      <c r="A445" s="3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P445" s="34"/>
      <c r="Q445" s="34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</row>
    <row r="446" spans="1:80" s="35" customFormat="1">
      <c r="A446" s="3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P446" s="34"/>
      <c r="Q446" s="34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</row>
    <row r="447" spans="1:80" s="35" customFormat="1">
      <c r="A447" s="3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P447" s="34"/>
      <c r="Q447" s="34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</row>
    <row r="448" spans="1:80" s="35" customFormat="1">
      <c r="A448" s="3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P448" s="34"/>
      <c r="Q448" s="34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</row>
    <row r="449" spans="1:80" s="35" customFormat="1">
      <c r="A449" s="3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P449" s="34"/>
      <c r="Q449" s="34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</row>
    <row r="450" spans="1:80" s="35" customFormat="1">
      <c r="A450" s="3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P450" s="34"/>
      <c r="Q450" s="34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</row>
    <row r="451" spans="1:80" s="35" customFormat="1">
      <c r="A451" s="3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P451" s="34"/>
      <c r="Q451" s="34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</row>
    <row r="452" spans="1:80" s="35" customFormat="1">
      <c r="A452" s="3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P452" s="34"/>
      <c r="Q452" s="34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</row>
    <row r="453" spans="1:80" s="35" customFormat="1">
      <c r="A453" s="3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P453" s="34"/>
      <c r="Q453" s="34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</row>
    <row r="454" spans="1:80" s="35" customFormat="1">
      <c r="A454" s="3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P454" s="34"/>
      <c r="Q454" s="34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</row>
    <row r="455" spans="1:80" s="35" customFormat="1">
      <c r="A455" s="3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P455" s="34"/>
      <c r="Q455" s="34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</row>
    <row r="456" spans="1:80" s="35" customFormat="1">
      <c r="A456" s="3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P456" s="34"/>
      <c r="Q456" s="34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</row>
    <row r="457" spans="1:80" s="35" customFormat="1">
      <c r="A457" s="3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P457" s="34"/>
      <c r="Q457" s="34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</row>
    <row r="458" spans="1:80" s="35" customFormat="1">
      <c r="A458" s="3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P458" s="34"/>
      <c r="Q458" s="34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</row>
    <row r="459" spans="1:80" s="35" customFormat="1">
      <c r="A459" s="3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P459" s="34"/>
      <c r="Q459" s="34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</row>
    <row r="460" spans="1:80" s="35" customFormat="1">
      <c r="A460" s="3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P460" s="34"/>
      <c r="Q460" s="34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</row>
    <row r="461" spans="1:80" s="35" customFormat="1">
      <c r="A461" s="3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P461" s="34"/>
      <c r="Q461" s="34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</row>
    <row r="462" spans="1:80" s="35" customFormat="1">
      <c r="A462" s="3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P462" s="34"/>
      <c r="Q462" s="34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</row>
    <row r="463" spans="1:80" s="35" customFormat="1">
      <c r="A463" s="3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P463" s="34"/>
      <c r="Q463" s="34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</row>
    <row r="464" spans="1:80" s="35" customFormat="1">
      <c r="A464" s="3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P464" s="34"/>
      <c r="Q464" s="34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</row>
    <row r="465" spans="1:80" s="35" customFormat="1">
      <c r="A465" s="3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P465" s="34"/>
      <c r="Q465" s="34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</row>
    <row r="466" spans="1:80" s="35" customFormat="1">
      <c r="A466" s="3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P466" s="34"/>
      <c r="Q466" s="34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</row>
    <row r="467" spans="1:80" s="35" customFormat="1">
      <c r="A467" s="3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P467" s="34"/>
      <c r="Q467" s="34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</row>
    <row r="468" spans="1:80" s="35" customFormat="1">
      <c r="A468" s="3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P468" s="34"/>
      <c r="Q468" s="34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</row>
    <row r="469" spans="1:80" s="35" customFormat="1">
      <c r="A469" s="3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P469" s="34"/>
      <c r="Q469" s="34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</row>
    <row r="470" spans="1:80" s="35" customFormat="1">
      <c r="A470" s="3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P470" s="34"/>
      <c r="Q470" s="34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</row>
    <row r="471" spans="1:80" s="35" customFormat="1">
      <c r="A471" s="3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P471" s="34"/>
      <c r="Q471" s="34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</row>
    <row r="472" spans="1:80" s="35" customFormat="1">
      <c r="A472" s="3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P472" s="34"/>
      <c r="Q472" s="34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</row>
    <row r="473" spans="1:80" s="35" customFormat="1">
      <c r="A473" s="3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P473" s="34"/>
      <c r="Q473" s="34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</row>
    <row r="474" spans="1:80" s="35" customFormat="1">
      <c r="A474" s="3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P474" s="34"/>
      <c r="Q474" s="34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</row>
    <row r="475" spans="1:80" s="35" customFormat="1">
      <c r="A475" s="3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P475" s="34"/>
      <c r="Q475" s="34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</row>
    <row r="476" spans="1:80" s="35" customFormat="1">
      <c r="A476" s="3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P476" s="34"/>
      <c r="Q476" s="34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</row>
    <row r="477" spans="1:80" s="35" customFormat="1">
      <c r="A477" s="3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P477" s="34"/>
      <c r="Q477" s="34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</row>
    <row r="478" spans="1:80" s="35" customFormat="1">
      <c r="A478" s="3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P478" s="34"/>
      <c r="Q478" s="34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</row>
    <row r="479" spans="1:80" s="35" customFormat="1">
      <c r="A479" s="3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P479" s="34"/>
      <c r="Q479" s="34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</row>
    <row r="480" spans="1:80" s="35" customFormat="1">
      <c r="A480" s="3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P480" s="34"/>
      <c r="Q480" s="34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</row>
    <row r="481" spans="1:80" s="35" customFormat="1">
      <c r="A481" s="3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P481" s="34"/>
      <c r="Q481" s="34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</row>
    <row r="482" spans="1:80" s="35" customFormat="1">
      <c r="A482" s="3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P482" s="34"/>
      <c r="Q482" s="34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</row>
    <row r="483" spans="1:80" s="35" customFormat="1">
      <c r="A483" s="3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P483" s="34"/>
      <c r="Q483" s="34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</row>
    <row r="484" spans="1:80" s="35" customFormat="1">
      <c r="A484" s="3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P484" s="34"/>
      <c r="Q484" s="34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</row>
    <row r="485" spans="1:80" s="35" customFormat="1">
      <c r="A485" s="3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P485" s="34"/>
      <c r="Q485" s="34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</row>
    <row r="486" spans="1:80" s="35" customFormat="1">
      <c r="A486" s="3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P486" s="34"/>
      <c r="Q486" s="34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</row>
    <row r="487" spans="1:80" s="35" customFormat="1">
      <c r="A487" s="3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P487" s="34"/>
      <c r="Q487" s="34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</row>
    <row r="488" spans="1:80" s="35" customFormat="1">
      <c r="A488" s="3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P488" s="34"/>
      <c r="Q488" s="34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</row>
    <row r="489" spans="1:80" s="35" customFormat="1">
      <c r="A489" s="3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P489" s="34"/>
      <c r="Q489" s="34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</row>
    <row r="490" spans="1:80" s="35" customFormat="1">
      <c r="A490" s="3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P490" s="34"/>
      <c r="Q490" s="34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</row>
    <row r="491" spans="1:80" s="35" customFormat="1">
      <c r="A491" s="3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P491" s="34"/>
      <c r="Q491" s="34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</row>
    <row r="492" spans="1:80" s="35" customFormat="1">
      <c r="A492" s="3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P492" s="34"/>
      <c r="Q492" s="34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</row>
    <row r="493" spans="1:80" s="35" customFormat="1">
      <c r="A493" s="3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P493" s="34"/>
      <c r="Q493" s="34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</row>
    <row r="494" spans="1:80" s="35" customFormat="1">
      <c r="A494" s="3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P494" s="34"/>
      <c r="Q494" s="34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</row>
    <row r="495" spans="1:80" s="35" customFormat="1">
      <c r="A495" s="3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P495" s="34"/>
      <c r="Q495" s="34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</row>
    <row r="496" spans="1:80" s="35" customFormat="1">
      <c r="A496" s="3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P496" s="34"/>
      <c r="Q496" s="34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</row>
    <row r="497" spans="1:80" s="35" customFormat="1">
      <c r="A497" s="3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P497" s="34"/>
      <c r="Q497" s="34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</row>
    <row r="498" spans="1:80" s="35" customFormat="1">
      <c r="A498" s="3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P498" s="34"/>
      <c r="Q498" s="34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</row>
    <row r="499" spans="1:80" s="35" customFormat="1">
      <c r="A499" s="3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P499" s="34"/>
      <c r="Q499" s="34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</row>
    <row r="500" spans="1:80" s="35" customFormat="1">
      <c r="A500" s="3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P500" s="34"/>
      <c r="Q500" s="34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</row>
    <row r="501" spans="1:80" s="35" customFormat="1">
      <c r="A501" s="3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P501" s="34"/>
      <c r="Q501" s="34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</row>
    <row r="502" spans="1:80" s="35" customFormat="1">
      <c r="A502" s="3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P502" s="34"/>
      <c r="Q502" s="34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</row>
    <row r="503" spans="1:80" s="35" customFormat="1">
      <c r="A503" s="3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P503" s="34"/>
      <c r="Q503" s="34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</row>
    <row r="504" spans="1:80" s="35" customFormat="1">
      <c r="A504" s="3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P504" s="34"/>
      <c r="Q504" s="34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</row>
    <row r="505" spans="1:80" s="35" customFormat="1">
      <c r="A505" s="3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P505" s="34"/>
      <c r="Q505" s="34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</row>
    <row r="506" spans="1:80" s="35" customFormat="1">
      <c r="A506" s="3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P506" s="34"/>
      <c r="Q506" s="34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</row>
    <row r="507" spans="1:80" s="35" customFormat="1">
      <c r="A507" s="3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P507" s="34"/>
      <c r="Q507" s="34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</row>
    <row r="508" spans="1:80" s="35" customFormat="1">
      <c r="A508" s="3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P508" s="34"/>
      <c r="Q508" s="34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</row>
    <row r="509" spans="1:80" s="35" customFormat="1">
      <c r="A509" s="3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P509" s="34"/>
      <c r="Q509" s="34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</row>
    <row r="510" spans="1:80" s="35" customFormat="1">
      <c r="A510" s="3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P510" s="34"/>
      <c r="Q510" s="34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</row>
    <row r="511" spans="1:80" s="35" customFormat="1">
      <c r="A511" s="3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P511" s="34"/>
      <c r="Q511" s="34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</row>
    <row r="512" spans="1:80" s="35" customFormat="1">
      <c r="A512" s="3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P512" s="34"/>
      <c r="Q512" s="34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</row>
    <row r="513" spans="1:80" s="35" customFormat="1">
      <c r="A513" s="3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P513" s="34"/>
      <c r="Q513" s="34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</row>
    <row r="514" spans="1:80" s="35" customFormat="1">
      <c r="A514" s="3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P514" s="34"/>
      <c r="Q514" s="34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</row>
    <row r="515" spans="1:80" s="35" customFormat="1">
      <c r="A515" s="3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P515" s="34"/>
      <c r="Q515" s="34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</row>
    <row r="516" spans="1:80" s="35" customFormat="1">
      <c r="A516" s="3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P516" s="34"/>
      <c r="Q516" s="34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</row>
    <row r="517" spans="1:80" s="35" customFormat="1">
      <c r="A517" s="3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P517" s="34"/>
      <c r="Q517" s="34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</row>
    <row r="518" spans="1:80" s="35" customFormat="1">
      <c r="A518" s="3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P518" s="34"/>
      <c r="Q518" s="34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</row>
    <row r="519" spans="1:80" s="35" customFormat="1">
      <c r="A519" s="3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P519" s="34"/>
      <c r="Q519" s="34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</row>
    <row r="520" spans="1:80" s="35" customFormat="1">
      <c r="A520" s="3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P520" s="34"/>
      <c r="Q520" s="34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</row>
    <row r="521" spans="1:80" s="35" customFormat="1">
      <c r="A521" s="3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P521" s="34"/>
      <c r="Q521" s="34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</row>
    <row r="522" spans="1:80" s="35" customFormat="1">
      <c r="A522" s="3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P522" s="34"/>
      <c r="Q522" s="34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</row>
    <row r="523" spans="1:80" s="35" customFormat="1">
      <c r="A523" s="3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P523" s="34"/>
      <c r="Q523" s="34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</row>
    <row r="524" spans="1:80" s="35" customFormat="1">
      <c r="A524" s="3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P524" s="34"/>
      <c r="Q524" s="34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</row>
    <row r="525" spans="1:80" s="35" customFormat="1">
      <c r="A525" s="3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P525" s="34"/>
      <c r="Q525" s="34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</row>
    <row r="526" spans="1:80" s="35" customFormat="1">
      <c r="A526" s="3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P526" s="34"/>
      <c r="Q526" s="34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</row>
    <row r="527" spans="1:80" s="35" customFormat="1">
      <c r="A527" s="3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P527" s="34"/>
      <c r="Q527" s="34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</row>
    <row r="528" spans="1:80" s="35" customFormat="1">
      <c r="A528" s="3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P528" s="34"/>
      <c r="Q528" s="34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</row>
    <row r="529" spans="1:80" s="35" customFormat="1">
      <c r="A529" s="3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P529" s="34"/>
      <c r="Q529" s="34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</row>
    <row r="530" spans="1:80" s="35" customFormat="1">
      <c r="A530" s="3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P530" s="34"/>
      <c r="Q530" s="34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</row>
    <row r="531" spans="1:80" s="35" customFormat="1">
      <c r="A531" s="3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P531" s="34"/>
      <c r="Q531" s="34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</row>
    <row r="532" spans="1:80" s="35" customFormat="1">
      <c r="A532" s="3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P532" s="34"/>
      <c r="Q532" s="34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</row>
    <row r="533" spans="1:80" s="35" customFormat="1">
      <c r="A533" s="3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P533" s="34"/>
      <c r="Q533" s="34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</row>
    <row r="534" spans="1:80" s="35" customFormat="1">
      <c r="A534" s="3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P534" s="34"/>
      <c r="Q534" s="34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</row>
    <row r="535" spans="1:80" s="35" customFormat="1">
      <c r="A535" s="3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P535" s="34"/>
      <c r="Q535" s="34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</row>
    <row r="536" spans="1:80" s="35" customFormat="1">
      <c r="A536" s="3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P536" s="34"/>
      <c r="Q536" s="34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</row>
    <row r="537" spans="1:80" s="35" customFormat="1">
      <c r="A537" s="3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P537" s="34"/>
      <c r="Q537" s="34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</row>
    <row r="538" spans="1:80" s="35" customFormat="1">
      <c r="A538" s="3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P538" s="34"/>
      <c r="Q538" s="34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</row>
    <row r="539" spans="1:80" s="35" customFormat="1">
      <c r="A539" s="3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P539" s="34"/>
      <c r="Q539" s="34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</row>
    <row r="540" spans="1:80" s="35" customFormat="1">
      <c r="A540" s="3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P540" s="34"/>
      <c r="Q540" s="34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</row>
    <row r="541" spans="1:80" s="35" customFormat="1">
      <c r="A541" s="3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P541" s="34"/>
      <c r="Q541" s="34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</row>
    <row r="542" spans="1:80" s="35" customFormat="1">
      <c r="A542" s="3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P542" s="34"/>
      <c r="Q542" s="34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</row>
    <row r="543" spans="1:80" s="35" customFormat="1">
      <c r="A543" s="3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P543" s="34"/>
      <c r="Q543" s="34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</row>
    <row r="544" spans="1:80" s="35" customFormat="1">
      <c r="A544" s="3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P544" s="34"/>
      <c r="Q544" s="34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</row>
    <row r="545" spans="1:80" s="35" customFormat="1">
      <c r="A545" s="3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P545" s="34"/>
      <c r="Q545" s="34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</row>
    <row r="546" spans="1:80" s="35" customFormat="1">
      <c r="A546" s="3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P546" s="34"/>
      <c r="Q546" s="34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</row>
    <row r="547" spans="1:80" s="35" customFormat="1">
      <c r="A547" s="3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P547" s="34"/>
      <c r="Q547" s="34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</row>
    <row r="548" spans="1:80" s="35" customFormat="1">
      <c r="A548" s="3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P548" s="34"/>
      <c r="Q548" s="34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</row>
    <row r="549" spans="1:80" s="35" customFormat="1">
      <c r="A549" s="3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P549" s="34"/>
      <c r="Q549" s="34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</row>
    <row r="550" spans="1:80" s="35" customFormat="1">
      <c r="A550" s="3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P550" s="34"/>
      <c r="Q550" s="34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</row>
    <row r="551" spans="1:80" s="35" customFormat="1">
      <c r="A551" s="3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P551" s="34"/>
      <c r="Q551" s="34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</row>
    <row r="552" spans="1:80" s="35" customFormat="1">
      <c r="A552" s="3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P552" s="34"/>
      <c r="Q552" s="34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</row>
    <row r="553" spans="1:80" s="35" customFormat="1">
      <c r="A553" s="3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P553" s="34"/>
      <c r="Q553" s="34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</row>
    <row r="554" spans="1:80" s="35" customFormat="1">
      <c r="A554" s="3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P554" s="34"/>
      <c r="Q554" s="34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</row>
    <row r="555" spans="1:80" s="35" customFormat="1">
      <c r="A555" s="3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P555" s="34"/>
      <c r="Q555" s="34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</row>
    <row r="556" spans="1:80" s="35" customFormat="1">
      <c r="A556" s="3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P556" s="34"/>
      <c r="Q556" s="34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</row>
    <row r="557" spans="1:80" s="35" customFormat="1">
      <c r="A557" s="3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P557" s="34"/>
      <c r="Q557" s="34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</row>
    <row r="558" spans="1:80" s="35" customFormat="1">
      <c r="A558" s="3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P558" s="34"/>
      <c r="Q558" s="34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</row>
    <row r="559" spans="1:80" s="35" customFormat="1">
      <c r="A559" s="3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P559" s="34"/>
      <c r="Q559" s="34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</row>
    <row r="560" spans="1:80" s="35" customFormat="1">
      <c r="A560" s="3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P560" s="34"/>
      <c r="Q560" s="34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</row>
    <row r="561" spans="1:80" s="35" customFormat="1">
      <c r="A561" s="3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P561" s="34"/>
      <c r="Q561" s="34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</row>
    <row r="562" spans="1:80" s="35" customFormat="1">
      <c r="A562" s="3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P562" s="34"/>
      <c r="Q562" s="34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</row>
    <row r="563" spans="1:80" s="35" customFormat="1">
      <c r="A563" s="3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P563" s="34"/>
      <c r="Q563" s="34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</row>
    <row r="564" spans="1:80" s="35" customFormat="1">
      <c r="A564" s="3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P564" s="34"/>
      <c r="Q564" s="34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</row>
    <row r="565" spans="1:80" s="35" customFormat="1">
      <c r="A565" s="3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P565" s="34"/>
      <c r="Q565" s="34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</row>
    <row r="566" spans="1:80" s="35" customFormat="1">
      <c r="A566" s="3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P566" s="34"/>
      <c r="Q566" s="34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</row>
    <row r="567" spans="1:80" s="35" customFormat="1">
      <c r="A567" s="3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P567" s="34"/>
      <c r="Q567" s="34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</row>
    <row r="568" spans="1:80" s="35" customFormat="1">
      <c r="A568" s="3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P568" s="34"/>
      <c r="Q568" s="34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</row>
    <row r="569" spans="1:80" s="35" customFormat="1">
      <c r="A569" s="3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P569" s="34"/>
      <c r="Q569" s="34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</row>
    <row r="570" spans="1:80" s="35" customFormat="1">
      <c r="A570" s="3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P570" s="34"/>
      <c r="Q570" s="34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</row>
    <row r="571" spans="1:80" s="35" customFormat="1">
      <c r="A571" s="3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P571" s="34"/>
      <c r="Q571" s="34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</row>
    <row r="572" spans="1:80" s="35" customFormat="1">
      <c r="A572" s="3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P572" s="34"/>
      <c r="Q572" s="34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</row>
    <row r="573" spans="1:80" s="35" customFormat="1">
      <c r="A573" s="3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P573" s="34"/>
      <c r="Q573" s="34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</row>
    <row r="574" spans="1:80" s="35" customFormat="1">
      <c r="A574" s="3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P574" s="34"/>
      <c r="Q574" s="34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</row>
    <row r="575" spans="1:80" s="35" customFormat="1">
      <c r="A575" s="3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P575" s="34"/>
      <c r="Q575" s="34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</row>
    <row r="576" spans="1:80" s="35" customFormat="1">
      <c r="A576" s="3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P576" s="34"/>
      <c r="Q576" s="34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</row>
    <row r="577" spans="1:80" s="35" customFormat="1">
      <c r="A577" s="3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P577" s="34"/>
      <c r="Q577" s="34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</row>
    <row r="578" spans="1:80" s="35" customFormat="1">
      <c r="A578" s="3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P578" s="34"/>
      <c r="Q578" s="34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</row>
    <row r="579" spans="1:80" s="35" customFormat="1">
      <c r="A579" s="3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P579" s="34"/>
      <c r="Q579" s="34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</row>
    <row r="580" spans="1:80" s="35" customFormat="1">
      <c r="A580" s="3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P580" s="34"/>
      <c r="Q580" s="34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</row>
    <row r="581" spans="1:80" s="35" customFormat="1">
      <c r="A581" s="3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P581" s="34"/>
      <c r="Q581" s="34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</row>
    <row r="582" spans="1:80" s="35" customFormat="1">
      <c r="A582" s="3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P582" s="34"/>
      <c r="Q582" s="34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</row>
    <row r="583" spans="1:80" s="35" customFormat="1">
      <c r="A583" s="3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P583" s="34"/>
      <c r="Q583" s="34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</row>
    <row r="584" spans="1:80" s="35" customFormat="1">
      <c r="A584" s="3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P584" s="34"/>
      <c r="Q584" s="34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</row>
    <row r="585" spans="1:80" s="35" customFormat="1">
      <c r="A585" s="3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P585" s="34"/>
      <c r="Q585" s="34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</row>
    <row r="586" spans="1:80" s="35" customFormat="1">
      <c r="A586" s="3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P586" s="34"/>
      <c r="Q586" s="34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</row>
    <row r="587" spans="1:80" s="35" customFormat="1">
      <c r="A587" s="3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P587" s="34"/>
      <c r="Q587" s="34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</row>
    <row r="588" spans="1:80" s="35" customFormat="1">
      <c r="A588" s="3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P588" s="34"/>
      <c r="Q588" s="34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</row>
    <row r="589" spans="1:80" s="35" customFormat="1">
      <c r="A589" s="3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P589" s="34"/>
      <c r="Q589" s="34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</row>
    <row r="590" spans="1:80" s="35" customFormat="1">
      <c r="A590" s="3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P590" s="34"/>
      <c r="Q590" s="34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</row>
    <row r="591" spans="1:80" s="35" customFormat="1">
      <c r="A591" s="3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P591" s="34"/>
      <c r="Q591" s="34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</row>
    <row r="592" spans="1:80" s="35" customFormat="1">
      <c r="A592" s="3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P592" s="34"/>
      <c r="Q592" s="34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</row>
    <row r="593" spans="1:80" s="35" customFormat="1">
      <c r="A593" s="3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P593" s="34"/>
      <c r="Q593" s="34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</row>
    <row r="594" spans="1:80" s="35" customFormat="1">
      <c r="A594" s="3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P594" s="34"/>
      <c r="Q594" s="34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</row>
    <row r="595" spans="1:80" s="35" customFormat="1">
      <c r="A595" s="3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P595" s="34"/>
      <c r="Q595" s="34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</row>
    <row r="596" spans="1:80" s="35" customFormat="1">
      <c r="A596" s="3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P596" s="34"/>
      <c r="Q596" s="34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</row>
    <row r="597" spans="1:80" s="35" customFormat="1">
      <c r="A597" s="3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P597" s="34"/>
      <c r="Q597" s="34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</row>
    <row r="598" spans="1:80" s="35" customFormat="1">
      <c r="A598" s="3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P598" s="34"/>
      <c r="Q598" s="34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</row>
    <row r="599" spans="1:80" s="35" customFormat="1">
      <c r="A599" s="3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P599" s="34"/>
      <c r="Q599" s="34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</row>
    <row r="600" spans="1:80" s="35" customFormat="1">
      <c r="A600" s="3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P600" s="34"/>
      <c r="Q600" s="34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</row>
    <row r="601" spans="1:80" s="35" customFormat="1">
      <c r="A601" s="3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P601" s="34"/>
      <c r="Q601" s="34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</row>
    <row r="602" spans="1:80" s="35" customFormat="1">
      <c r="A602" s="3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P602" s="34"/>
      <c r="Q602" s="34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</row>
    <row r="603" spans="1:80" s="35" customFormat="1">
      <c r="A603" s="3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P603" s="34"/>
      <c r="Q603" s="34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</row>
    <row r="604" spans="1:80" s="35" customFormat="1">
      <c r="A604" s="3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P604" s="34"/>
      <c r="Q604" s="34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</row>
    <row r="605" spans="1:80" s="35" customFormat="1">
      <c r="A605" s="3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P605" s="34"/>
      <c r="Q605" s="34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</row>
    <row r="606" spans="1:80" s="35" customFormat="1">
      <c r="A606" s="3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P606" s="34"/>
      <c r="Q606" s="34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</row>
    <row r="607" spans="1:80" s="35" customFormat="1">
      <c r="A607" s="3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P607" s="34"/>
      <c r="Q607" s="34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</row>
    <row r="608" spans="1:80" s="35" customFormat="1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P608" s="34"/>
      <c r="Q608" s="34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</row>
    <row r="609" spans="1:80" s="35" customFormat="1">
      <c r="A609" s="3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P609" s="34"/>
      <c r="Q609" s="34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</row>
    <row r="610" spans="1:80" s="35" customFormat="1">
      <c r="A610" s="3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P610" s="34"/>
      <c r="Q610" s="34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</row>
    <row r="611" spans="1:80" s="35" customFormat="1">
      <c r="A611" s="3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P611" s="34"/>
      <c r="Q611" s="34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</row>
    <row r="612" spans="1:80" s="35" customFormat="1">
      <c r="A612" s="3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P612" s="34"/>
      <c r="Q612" s="34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</row>
    <row r="613" spans="1:80" s="35" customFormat="1">
      <c r="A613" s="3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P613" s="34"/>
      <c r="Q613" s="34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</row>
    <row r="614" spans="1:80" s="35" customFormat="1">
      <c r="A614" s="3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P614" s="34"/>
      <c r="Q614" s="34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</row>
    <row r="615" spans="1:80" s="35" customFormat="1">
      <c r="A615" s="3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P615" s="34"/>
      <c r="Q615" s="34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</row>
    <row r="616" spans="1:80" s="35" customFormat="1">
      <c r="A616" s="3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P616" s="34"/>
      <c r="Q616" s="34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</row>
    <row r="617" spans="1:80" s="35" customFormat="1">
      <c r="A617" s="3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P617" s="34"/>
      <c r="Q617" s="34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</row>
    <row r="618" spans="1:80" s="35" customFormat="1">
      <c r="A618" s="3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P618" s="34"/>
      <c r="Q618" s="34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</row>
    <row r="619" spans="1:80" s="35" customFormat="1">
      <c r="A619" s="3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P619" s="34"/>
      <c r="Q619" s="34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</row>
    <row r="620" spans="1:80" s="35" customFormat="1">
      <c r="A620" s="3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P620" s="34"/>
      <c r="Q620" s="34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</row>
    <row r="621" spans="1:80" s="35" customFormat="1">
      <c r="A621" s="3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P621" s="34"/>
      <c r="Q621" s="34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</row>
    <row r="622" spans="1:80" s="35" customFormat="1">
      <c r="A622" s="3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P622" s="34"/>
      <c r="Q622" s="34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</row>
    <row r="623" spans="1:80" s="35" customFormat="1">
      <c r="A623" s="3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P623" s="34"/>
      <c r="Q623" s="34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</row>
    <row r="624" spans="1:80" s="35" customFormat="1">
      <c r="A624" s="3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P624" s="34"/>
      <c r="Q624" s="34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</row>
    <row r="625" spans="1:80" s="35" customFormat="1">
      <c r="A625" s="3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P625" s="34"/>
      <c r="Q625" s="34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</row>
    <row r="626" spans="1:80" s="35" customFormat="1">
      <c r="A626" s="3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P626" s="34"/>
      <c r="Q626" s="34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</row>
    <row r="627" spans="1:80" s="35" customFormat="1">
      <c r="A627" s="3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P627" s="34"/>
      <c r="Q627" s="34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</row>
    <row r="628" spans="1:80" s="35" customFormat="1">
      <c r="A628" s="3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P628" s="34"/>
      <c r="Q628" s="34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</row>
    <row r="629" spans="1:80" s="35" customFormat="1">
      <c r="A629" s="3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P629" s="34"/>
      <c r="Q629" s="34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</row>
    <row r="630" spans="1:80" s="35" customFormat="1">
      <c r="A630" s="3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P630" s="34"/>
      <c r="Q630" s="34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</row>
    <row r="631" spans="1:80" s="35" customFormat="1">
      <c r="A631" s="3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P631" s="34"/>
      <c r="Q631" s="34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</row>
    <row r="632" spans="1:80" s="35" customFormat="1">
      <c r="A632" s="3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P632" s="34"/>
      <c r="Q632" s="34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</row>
    <row r="633" spans="1:80" s="35" customFormat="1">
      <c r="A633" s="3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P633" s="34"/>
      <c r="Q633" s="34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</row>
    <row r="634" spans="1:80" s="35" customFormat="1">
      <c r="A634" s="3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P634" s="34"/>
      <c r="Q634" s="34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</row>
    <row r="635" spans="1:80" s="35" customFormat="1">
      <c r="A635" s="3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P635" s="34"/>
      <c r="Q635" s="34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</row>
    <row r="636" spans="1:80" s="35" customFormat="1">
      <c r="A636" s="3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P636" s="34"/>
      <c r="Q636" s="34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</row>
    <row r="637" spans="1:80" s="35" customFormat="1">
      <c r="A637" s="3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P637" s="34"/>
      <c r="Q637" s="34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</row>
    <row r="638" spans="1:80" s="35" customFormat="1">
      <c r="A638" s="3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P638" s="34"/>
      <c r="Q638" s="34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</row>
    <row r="639" spans="1:80" s="35" customFormat="1">
      <c r="A639" s="3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P639" s="34"/>
      <c r="Q639" s="34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</row>
    <row r="640" spans="1:80" s="35" customFormat="1">
      <c r="A640" s="3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P640" s="34"/>
      <c r="Q640" s="34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</row>
    <row r="641" spans="1:80" s="35" customFormat="1">
      <c r="A641" s="3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P641" s="34"/>
      <c r="Q641" s="34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</row>
    <row r="642" spans="1:80" s="35" customFormat="1">
      <c r="A642" s="3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P642" s="34"/>
      <c r="Q642" s="34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</row>
    <row r="643" spans="1:80" s="35" customFormat="1">
      <c r="A643" s="3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P643" s="34"/>
      <c r="Q643" s="34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</row>
    <row r="644" spans="1:80" s="35" customFormat="1">
      <c r="A644" s="3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P644" s="34"/>
      <c r="Q644" s="34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</row>
    <row r="645" spans="1:80" s="35" customFormat="1">
      <c r="A645" s="3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P645" s="34"/>
      <c r="Q645" s="34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</row>
    <row r="646" spans="1:80" s="35" customFormat="1">
      <c r="A646" s="3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P646" s="34"/>
      <c r="Q646" s="34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</row>
    <row r="647" spans="1:80" s="35" customFormat="1">
      <c r="A647" s="3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P647" s="34"/>
      <c r="Q647" s="34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</row>
    <row r="648" spans="1:80" s="35" customFormat="1">
      <c r="A648" s="3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P648" s="34"/>
      <c r="Q648" s="34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</row>
    <row r="649" spans="1:80" s="35" customFormat="1">
      <c r="A649" s="3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P649" s="34"/>
      <c r="Q649" s="34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</row>
    <row r="650" spans="1:80" s="35" customFormat="1">
      <c r="A650" s="3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P650" s="34"/>
      <c r="Q650" s="34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</row>
    <row r="651" spans="1:80" s="35" customFormat="1">
      <c r="A651" s="3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P651" s="34"/>
      <c r="Q651" s="34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</row>
    <row r="652" spans="1:80" s="35" customFormat="1">
      <c r="A652" s="3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P652" s="34"/>
      <c r="Q652" s="34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</row>
    <row r="653" spans="1:80" s="35" customFormat="1">
      <c r="A653" s="3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P653" s="34"/>
      <c r="Q653" s="34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</row>
    <row r="654" spans="1:80" s="35" customFormat="1">
      <c r="A654" s="3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P654" s="34"/>
      <c r="Q654" s="34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</row>
    <row r="655" spans="1:80" s="35" customFormat="1">
      <c r="A655" s="3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P655" s="34"/>
      <c r="Q655" s="34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</row>
    <row r="656" spans="1:80" s="35" customFormat="1">
      <c r="A656" s="3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P656" s="34"/>
      <c r="Q656" s="34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</row>
    <row r="657" spans="1:80" s="35" customFormat="1">
      <c r="A657" s="3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P657" s="34"/>
      <c r="Q657" s="34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</row>
    <row r="658" spans="1:80" s="35" customFormat="1">
      <c r="A658" s="3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P658" s="34"/>
      <c r="Q658" s="34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</row>
    <row r="659" spans="1:80" s="35" customFormat="1">
      <c r="A659" s="3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P659" s="34"/>
      <c r="Q659" s="34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</row>
    <row r="660" spans="1:80" s="35" customFormat="1">
      <c r="A660" s="3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P660" s="34"/>
      <c r="Q660" s="34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</row>
    <row r="661" spans="1:80" s="35" customFormat="1">
      <c r="A661" s="3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P661" s="34"/>
      <c r="Q661" s="34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</row>
    <row r="662" spans="1:80" s="35" customFormat="1">
      <c r="A662" s="3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P662" s="34"/>
      <c r="Q662" s="34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</row>
    <row r="663" spans="1:80" s="35" customFormat="1">
      <c r="A663" s="3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P663" s="34"/>
      <c r="Q663" s="34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</row>
    <row r="664" spans="1:80" s="35" customFormat="1">
      <c r="A664" s="3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P664" s="34"/>
      <c r="Q664" s="34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</row>
    <row r="665" spans="1:80" s="35" customFormat="1">
      <c r="A665" s="3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P665" s="34"/>
      <c r="Q665" s="34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</row>
    <row r="666" spans="1:80" s="35" customFormat="1">
      <c r="A666" s="3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P666" s="34"/>
      <c r="Q666" s="34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</row>
    <row r="667" spans="1:80" s="35" customFormat="1">
      <c r="A667" s="3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P667" s="34"/>
      <c r="Q667" s="34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</row>
    <row r="668" spans="1:80" s="35" customFormat="1">
      <c r="A668" s="3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P668" s="34"/>
      <c r="Q668" s="34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</row>
    <row r="669" spans="1:80" s="35" customFormat="1">
      <c r="A669" s="3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P669" s="34"/>
      <c r="Q669" s="34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</row>
    <row r="670" spans="1:80" s="35" customFormat="1">
      <c r="A670" s="3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P670" s="34"/>
      <c r="Q670" s="34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</row>
    <row r="671" spans="1:80" s="35" customFormat="1">
      <c r="A671" s="3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P671" s="34"/>
      <c r="Q671" s="34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</row>
    <row r="672" spans="1:80" s="35" customFormat="1">
      <c r="A672" s="3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P672" s="34"/>
      <c r="Q672" s="34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</row>
    <row r="673" spans="1:80" s="35" customFormat="1">
      <c r="A673" s="3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P673" s="34"/>
      <c r="Q673" s="34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</row>
    <row r="674" spans="1:80" s="35" customFormat="1">
      <c r="A674" s="3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P674" s="34"/>
      <c r="Q674" s="34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</row>
    <row r="675" spans="1:80" s="35" customFormat="1">
      <c r="A675" s="3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P675" s="34"/>
      <c r="Q675" s="34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</row>
    <row r="676" spans="1:80" s="35" customFormat="1">
      <c r="A676" s="3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P676" s="34"/>
      <c r="Q676" s="34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</row>
    <row r="677" spans="1:80" s="35" customFormat="1">
      <c r="A677" s="3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P677" s="34"/>
      <c r="Q677" s="34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</row>
    <row r="678" spans="1:80" s="35" customFormat="1">
      <c r="A678" s="3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P678" s="34"/>
      <c r="Q678" s="34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</row>
    <row r="679" spans="1:80" s="35" customFormat="1">
      <c r="A679" s="3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P679" s="34"/>
      <c r="Q679" s="34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</row>
    <row r="680" spans="1:80" s="35" customFormat="1">
      <c r="A680" s="3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P680" s="34"/>
      <c r="Q680" s="34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</row>
    <row r="681" spans="1:80" s="35" customFormat="1">
      <c r="A681" s="3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P681" s="34"/>
      <c r="Q681" s="34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</row>
    <row r="682" spans="1:80" s="35" customFormat="1">
      <c r="A682" s="3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P682" s="34"/>
      <c r="Q682" s="34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</row>
    <row r="683" spans="1:80" s="35" customFormat="1">
      <c r="A683" s="3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P683" s="34"/>
      <c r="Q683" s="34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</row>
    <row r="684" spans="1:80" s="35" customFormat="1">
      <c r="A684" s="3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P684" s="34"/>
      <c r="Q684" s="34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</row>
    <row r="685" spans="1:80" s="35" customFormat="1">
      <c r="A685" s="3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P685" s="34"/>
      <c r="Q685" s="34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</row>
    <row r="686" spans="1:80" s="35" customFormat="1">
      <c r="A686" s="3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P686" s="34"/>
      <c r="Q686" s="34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</row>
    <row r="687" spans="1:80" s="35" customFormat="1">
      <c r="A687" s="3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P687" s="34"/>
      <c r="Q687" s="34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</row>
    <row r="688" spans="1:80" s="35" customFormat="1">
      <c r="A688" s="3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P688" s="34"/>
      <c r="Q688" s="34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</row>
    <row r="689" spans="1:80" s="35" customFormat="1">
      <c r="A689" s="3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P689" s="34"/>
      <c r="Q689" s="34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</row>
    <row r="690" spans="1:80" s="35" customFormat="1">
      <c r="A690" s="3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P690" s="34"/>
      <c r="Q690" s="34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</row>
    <row r="691" spans="1:80" s="35" customFormat="1">
      <c r="A691" s="3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P691" s="34"/>
      <c r="Q691" s="34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</row>
    <row r="692" spans="1:80" s="35" customFormat="1">
      <c r="A692" s="3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P692" s="34"/>
      <c r="Q692" s="34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</row>
    <row r="693" spans="1:80" s="35" customFormat="1">
      <c r="A693" s="3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P693" s="34"/>
      <c r="Q693" s="34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</row>
    <row r="694" spans="1:80" s="35" customFormat="1">
      <c r="A694" s="3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P694" s="34"/>
      <c r="Q694" s="34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</row>
    <row r="695" spans="1:80" s="35" customFormat="1">
      <c r="A695" s="3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P695" s="34"/>
      <c r="Q695" s="34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</row>
    <row r="696" spans="1:80" s="35" customFormat="1">
      <c r="A696" s="3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P696" s="34"/>
      <c r="Q696" s="34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</row>
    <row r="697" spans="1:80" s="35" customFormat="1">
      <c r="A697" s="3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P697" s="34"/>
      <c r="Q697" s="34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</row>
    <row r="698" spans="1:80" s="35" customFormat="1">
      <c r="A698" s="3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P698" s="34"/>
      <c r="Q698" s="34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</row>
    <row r="699" spans="1:80" s="35" customFormat="1">
      <c r="A699" s="3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P699" s="34"/>
      <c r="Q699" s="34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</row>
    <row r="700" spans="1:80" s="35" customFormat="1">
      <c r="A700" s="3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P700" s="34"/>
      <c r="Q700" s="34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</row>
    <row r="701" spans="1:80" s="35" customFormat="1">
      <c r="A701" s="3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P701" s="34"/>
      <c r="Q701" s="34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</row>
    <row r="702" spans="1:80" s="35" customFormat="1">
      <c r="A702" s="3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P702" s="34"/>
      <c r="Q702" s="34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</row>
    <row r="703" spans="1:80" s="35" customFormat="1">
      <c r="A703" s="3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P703" s="34"/>
      <c r="Q703" s="34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</row>
    <row r="704" spans="1:80" s="35" customFormat="1">
      <c r="A704" s="3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P704" s="34"/>
      <c r="Q704" s="34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</row>
    <row r="705" spans="1:80" s="35" customFormat="1">
      <c r="A705" s="3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P705" s="34"/>
      <c r="Q705" s="34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</row>
    <row r="706" spans="1:80" s="35" customFormat="1">
      <c r="A706" s="3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P706" s="34"/>
      <c r="Q706" s="34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</row>
    <row r="707" spans="1:80" s="35" customFormat="1">
      <c r="A707" s="3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P707" s="34"/>
      <c r="Q707" s="34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</row>
    <row r="708" spans="1:80" s="35" customFormat="1">
      <c r="A708" s="3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P708" s="34"/>
      <c r="Q708" s="34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</row>
    <row r="709" spans="1:80" s="35" customFormat="1">
      <c r="A709" s="3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P709" s="34"/>
      <c r="Q709" s="34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</row>
    <row r="710" spans="1:80" s="35" customFormat="1">
      <c r="A710" s="3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P710" s="34"/>
      <c r="Q710" s="34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</row>
    <row r="711" spans="1:80" s="35" customFormat="1">
      <c r="A711" s="3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P711" s="34"/>
      <c r="Q711" s="34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</row>
    <row r="712" spans="1:80" s="35" customFormat="1">
      <c r="A712" s="3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P712" s="34"/>
      <c r="Q712" s="34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</row>
    <row r="713" spans="1:80" s="35" customFormat="1">
      <c r="A713" s="3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P713" s="34"/>
      <c r="Q713" s="34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</row>
    <row r="714" spans="1:80" s="35" customFormat="1">
      <c r="A714" s="3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P714" s="34"/>
      <c r="Q714" s="34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</row>
    <row r="715" spans="1:80" s="35" customFormat="1">
      <c r="A715" s="3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P715" s="34"/>
      <c r="Q715" s="34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</row>
    <row r="716" spans="1:80" s="35" customFormat="1">
      <c r="A716" s="3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P716" s="34"/>
      <c r="Q716" s="34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</row>
    <row r="717" spans="1:80" s="35" customFormat="1">
      <c r="A717" s="3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P717" s="34"/>
      <c r="Q717" s="34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</row>
    <row r="718" spans="1:80" s="35" customFormat="1">
      <c r="A718" s="3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P718" s="34"/>
      <c r="Q718" s="34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</row>
    <row r="719" spans="1:80" s="35" customFormat="1">
      <c r="A719" s="3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P719" s="34"/>
      <c r="Q719" s="34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</row>
    <row r="720" spans="1:80" s="35" customFormat="1">
      <c r="A720" s="3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P720" s="34"/>
      <c r="Q720" s="34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</row>
    <row r="721" spans="1:80" s="35" customFormat="1">
      <c r="A721" s="3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P721" s="34"/>
      <c r="Q721" s="34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</row>
    <row r="722" spans="1:80" s="35" customFormat="1">
      <c r="A722" s="3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P722" s="34"/>
      <c r="Q722" s="34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</row>
    <row r="723" spans="1:80" s="35" customFormat="1">
      <c r="A723" s="3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P723" s="34"/>
      <c r="Q723" s="34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</row>
    <row r="724" spans="1:80" s="35" customFormat="1">
      <c r="A724" s="3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P724" s="34"/>
      <c r="Q724" s="34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</row>
    <row r="725" spans="1:80" s="35" customFormat="1">
      <c r="A725" s="3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P725" s="34"/>
      <c r="Q725" s="34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</row>
    <row r="726" spans="1:80" s="35" customFormat="1">
      <c r="A726" s="3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P726" s="34"/>
      <c r="Q726" s="34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</row>
    <row r="727" spans="1:80" s="35" customFormat="1">
      <c r="A727" s="3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P727" s="34"/>
      <c r="Q727" s="34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</row>
    <row r="728" spans="1:80" s="35" customFormat="1">
      <c r="A728" s="3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P728" s="34"/>
      <c r="Q728" s="34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</row>
    <row r="729" spans="1:80" s="35" customFormat="1">
      <c r="A729" s="3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P729" s="34"/>
      <c r="Q729" s="34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</row>
    <row r="730" spans="1:80" s="35" customFormat="1">
      <c r="A730" s="3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P730" s="34"/>
      <c r="Q730" s="34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</row>
    <row r="731" spans="1:80" s="35" customFormat="1">
      <c r="A731" s="3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P731" s="34"/>
      <c r="Q731" s="34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</row>
    <row r="732" spans="1:80" s="35" customFormat="1">
      <c r="A732" s="3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P732" s="34"/>
      <c r="Q732" s="34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</row>
    <row r="733" spans="1:80" s="35" customFormat="1">
      <c r="A733" s="3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P733" s="34"/>
      <c r="Q733" s="34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</row>
    <row r="734" spans="1:80" s="35" customFormat="1">
      <c r="A734" s="3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P734" s="34"/>
      <c r="Q734" s="34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</row>
    <row r="735" spans="1:80" s="35" customFormat="1">
      <c r="A735" s="3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P735" s="34"/>
      <c r="Q735" s="34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</row>
    <row r="736" spans="1:80" s="35" customFormat="1">
      <c r="A736" s="3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P736" s="34"/>
      <c r="Q736" s="34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</row>
    <row r="737" spans="1:80" s="35" customFormat="1">
      <c r="A737" s="3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P737" s="34"/>
      <c r="Q737" s="34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</row>
    <row r="738" spans="1:80" s="35" customFormat="1">
      <c r="A738" s="3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P738" s="34"/>
      <c r="Q738" s="34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</row>
    <row r="739" spans="1:80" s="35" customFormat="1">
      <c r="A739" s="3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P739" s="34"/>
      <c r="Q739" s="34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</row>
    <row r="740" spans="1:80" s="35" customFormat="1">
      <c r="A740" s="3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P740" s="34"/>
      <c r="Q740" s="34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</row>
    <row r="741" spans="1:80" s="35" customFormat="1">
      <c r="A741" s="3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P741" s="34"/>
      <c r="Q741" s="34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</row>
    <row r="742" spans="1:80" s="35" customFormat="1">
      <c r="A742" s="3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P742" s="34"/>
      <c r="Q742" s="34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</row>
    <row r="743" spans="1:80" s="35" customFormat="1">
      <c r="A743" s="3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P743" s="34"/>
      <c r="Q743" s="34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</row>
    <row r="744" spans="1:80" s="35" customFormat="1">
      <c r="A744" s="3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P744" s="34"/>
      <c r="Q744" s="34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</row>
    <row r="745" spans="1:80" s="35" customFormat="1">
      <c r="A745" s="3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P745" s="34"/>
      <c r="Q745" s="34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</row>
    <row r="746" spans="1:80" s="35" customFormat="1">
      <c r="A746" s="3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P746" s="34"/>
      <c r="Q746" s="34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</row>
    <row r="747" spans="1:80" s="35" customFormat="1">
      <c r="A747" s="3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P747" s="34"/>
      <c r="Q747" s="34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</row>
    <row r="748" spans="1:80" s="35" customFormat="1">
      <c r="A748" s="3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P748" s="34"/>
      <c r="Q748" s="34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</row>
    <row r="749" spans="1:80" s="35" customFormat="1">
      <c r="A749" s="3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P749" s="34"/>
      <c r="Q749" s="34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</row>
    <row r="750" spans="1:80" s="35" customFormat="1">
      <c r="A750" s="3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P750" s="34"/>
      <c r="Q750" s="34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</row>
    <row r="751" spans="1:80" s="35" customFormat="1">
      <c r="A751" s="3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P751" s="34"/>
      <c r="Q751" s="34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</row>
    <row r="752" spans="1:80" s="35" customFormat="1">
      <c r="A752" s="3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P752" s="34"/>
      <c r="Q752" s="34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</row>
    <row r="753" spans="1:80" s="35" customFormat="1">
      <c r="A753" s="3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P753" s="34"/>
      <c r="Q753" s="34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</row>
    <row r="754" spans="1:80" s="35" customFormat="1">
      <c r="A754" s="3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P754" s="34"/>
      <c r="Q754" s="34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</row>
    <row r="755" spans="1:80" s="35" customFormat="1">
      <c r="A755" s="3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P755" s="34"/>
      <c r="Q755" s="34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</row>
    <row r="756" spans="1:80" s="35" customFormat="1">
      <c r="A756" s="3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P756" s="34"/>
      <c r="Q756" s="34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</row>
    <row r="757" spans="1:80" s="35" customFormat="1">
      <c r="A757" s="3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P757" s="34"/>
      <c r="Q757" s="34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</row>
    <row r="758" spans="1:80" s="35" customFormat="1">
      <c r="A758" s="3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P758" s="34"/>
      <c r="Q758" s="34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</row>
    <row r="759" spans="1:80" s="35" customFormat="1">
      <c r="A759" s="3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P759" s="34"/>
      <c r="Q759" s="34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</row>
    <row r="760" spans="1:80" s="35" customFormat="1">
      <c r="A760" s="3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P760" s="34"/>
      <c r="Q760" s="34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</row>
    <row r="761" spans="1:80" s="35" customFormat="1">
      <c r="A761" s="3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P761" s="34"/>
      <c r="Q761" s="34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</row>
    <row r="762" spans="1:80" s="35" customFormat="1">
      <c r="A762" s="3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P762" s="34"/>
      <c r="Q762" s="34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</row>
    <row r="763" spans="1:80" s="35" customFormat="1">
      <c r="A763" s="3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P763" s="34"/>
      <c r="Q763" s="34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</row>
    <row r="764" spans="1:80" s="35" customFormat="1">
      <c r="A764" s="3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P764" s="34"/>
      <c r="Q764" s="34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</row>
    <row r="765" spans="1:80" s="35" customFormat="1">
      <c r="A765" s="3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P765" s="34"/>
      <c r="Q765" s="34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</row>
    <row r="766" spans="1:80" s="35" customFormat="1">
      <c r="A766" s="3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P766" s="34"/>
      <c r="Q766" s="34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</row>
    <row r="767" spans="1:80" s="35" customFormat="1">
      <c r="A767" s="3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P767" s="34"/>
      <c r="Q767" s="34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</row>
    <row r="768" spans="1:80" s="35" customFormat="1">
      <c r="A768" s="3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P768" s="34"/>
      <c r="Q768" s="34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</row>
    <row r="769" spans="1:80" s="35" customFormat="1">
      <c r="A769" s="3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P769" s="34"/>
      <c r="Q769" s="34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</row>
    <row r="770" spans="1:80" s="35" customFormat="1">
      <c r="A770" s="3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P770" s="34"/>
      <c r="Q770" s="34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</row>
    <row r="771" spans="1:80" s="35" customFormat="1">
      <c r="A771" s="3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P771" s="34"/>
      <c r="Q771" s="34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</row>
    <row r="772" spans="1:80" s="35" customFormat="1">
      <c r="A772" s="3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P772" s="34"/>
      <c r="Q772" s="34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</row>
    <row r="773" spans="1:80" s="35" customFormat="1">
      <c r="A773" s="3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P773" s="34"/>
      <c r="Q773" s="34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</row>
    <row r="774" spans="1:80" s="35" customFormat="1">
      <c r="A774" s="3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P774" s="34"/>
      <c r="Q774" s="34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</row>
    <row r="775" spans="1:80" s="35" customFormat="1">
      <c r="A775" s="3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P775" s="34"/>
      <c r="Q775" s="34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</row>
    <row r="776" spans="1:80" s="35" customFormat="1">
      <c r="A776" s="3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P776" s="34"/>
      <c r="Q776" s="34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</row>
    <row r="777" spans="1:80" s="35" customFormat="1">
      <c r="A777" s="3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P777" s="34"/>
      <c r="Q777" s="34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</row>
    <row r="778" spans="1:80" s="35" customFormat="1">
      <c r="A778" s="3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P778" s="34"/>
      <c r="Q778" s="34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</row>
    <row r="779" spans="1:80" s="35" customFormat="1">
      <c r="A779" s="3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P779" s="34"/>
      <c r="Q779" s="34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</row>
    <row r="780" spans="1:80" s="35" customFormat="1">
      <c r="A780" s="3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P780" s="34"/>
      <c r="Q780" s="34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</row>
    <row r="781" spans="1:80" s="35" customFormat="1">
      <c r="A781" s="3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P781" s="34"/>
      <c r="Q781" s="34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</row>
    <row r="782" spans="1:80" s="35" customFormat="1">
      <c r="A782" s="3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P782" s="34"/>
      <c r="Q782" s="34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</row>
    <row r="783" spans="1:80" s="35" customFormat="1">
      <c r="A783" s="3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P783" s="34"/>
      <c r="Q783" s="34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</row>
    <row r="784" spans="1:80" s="35" customFormat="1">
      <c r="A784" s="3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P784" s="34"/>
      <c r="Q784" s="34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</row>
    <row r="785" spans="1:80" s="35" customFormat="1">
      <c r="A785" s="3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P785" s="34"/>
      <c r="Q785" s="34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</row>
    <row r="786" spans="1:80" s="35" customFormat="1">
      <c r="A786" s="3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P786" s="34"/>
      <c r="Q786" s="34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</row>
    <row r="787" spans="1:80" s="35" customFormat="1">
      <c r="A787" s="3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P787" s="34"/>
      <c r="Q787" s="34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</row>
    <row r="788" spans="1:80" s="35" customFormat="1">
      <c r="A788" s="3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P788" s="34"/>
      <c r="Q788" s="34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</row>
    <row r="789" spans="1:80" s="35" customFormat="1">
      <c r="A789" s="3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P789" s="34"/>
      <c r="Q789" s="34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</row>
    <row r="790" spans="1:80" s="35" customFormat="1">
      <c r="A790" s="3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P790" s="34"/>
      <c r="Q790" s="34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</row>
    <row r="791" spans="1:80" s="35" customFormat="1">
      <c r="A791" s="3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P791" s="34"/>
      <c r="Q791" s="34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</row>
    <row r="792" spans="1:80" s="35" customFormat="1">
      <c r="A792" s="3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P792" s="34"/>
      <c r="Q792" s="34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</row>
    <row r="793" spans="1:80" s="35" customFormat="1">
      <c r="A793" s="3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P793" s="34"/>
      <c r="Q793" s="34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</row>
    <row r="794" spans="1:80" s="35" customFormat="1">
      <c r="A794" s="3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P794" s="34"/>
      <c r="Q794" s="34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</row>
    <row r="795" spans="1:80" s="35" customFormat="1">
      <c r="A795" s="3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P795" s="34"/>
      <c r="Q795" s="34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</row>
    <row r="796" spans="1:80" s="35" customFormat="1">
      <c r="A796" s="3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P796" s="34"/>
      <c r="Q796" s="34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</row>
    <row r="797" spans="1:80" s="35" customFormat="1">
      <c r="A797" s="3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P797" s="34"/>
      <c r="Q797" s="34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</row>
    <row r="798" spans="1:80" s="35" customFormat="1">
      <c r="A798" s="3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P798" s="34"/>
      <c r="Q798" s="34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</row>
    <row r="799" spans="1:80" s="35" customFormat="1">
      <c r="A799" s="3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P799" s="34"/>
      <c r="Q799" s="34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</row>
    <row r="800" spans="1:80" s="35" customFormat="1">
      <c r="A800" s="3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P800" s="34"/>
      <c r="Q800" s="34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</row>
    <row r="801" spans="1:80" s="35" customFormat="1">
      <c r="A801" s="3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P801" s="34"/>
      <c r="Q801" s="34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</row>
    <row r="802" spans="1:80" s="35" customFormat="1">
      <c r="A802" s="3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P802" s="34"/>
      <c r="Q802" s="34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</row>
    <row r="803" spans="1:80" s="35" customFormat="1">
      <c r="A803" s="3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P803" s="34"/>
      <c r="Q803" s="34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</row>
    <row r="804" spans="1:80" s="35" customFormat="1">
      <c r="A804" s="3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P804" s="34"/>
      <c r="Q804" s="34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</row>
    <row r="805" spans="1:80" s="35" customFormat="1">
      <c r="A805" s="3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P805" s="34"/>
      <c r="Q805" s="34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</row>
    <row r="806" spans="1:80" s="35" customFormat="1">
      <c r="A806" s="3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P806" s="34"/>
      <c r="Q806" s="34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</row>
    <row r="807" spans="1:80" s="35" customFormat="1">
      <c r="A807" s="3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P807" s="34"/>
      <c r="Q807" s="34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</row>
    <row r="808" spans="1:80" s="35" customFormat="1">
      <c r="A808" s="3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P808" s="34"/>
      <c r="Q808" s="34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</row>
    <row r="809" spans="1:80" s="35" customFormat="1">
      <c r="A809" s="3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P809" s="34"/>
      <c r="Q809" s="34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</row>
    <row r="810" spans="1:80" s="35" customFormat="1">
      <c r="A810" s="3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P810" s="34"/>
      <c r="Q810" s="34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</row>
    <row r="811" spans="1:80" s="35" customFormat="1">
      <c r="A811" s="3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P811" s="34"/>
      <c r="Q811" s="34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</row>
    <row r="812" spans="1:80" s="35" customFormat="1">
      <c r="A812" s="3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P812" s="34"/>
      <c r="Q812" s="34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</row>
    <row r="813" spans="1:80" s="35" customFormat="1">
      <c r="A813" s="3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P813" s="34"/>
      <c r="Q813" s="34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</row>
    <row r="814" spans="1:80" s="35" customFormat="1">
      <c r="A814" s="3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P814" s="34"/>
      <c r="Q814" s="34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</row>
    <row r="815" spans="1:80" s="35" customFormat="1">
      <c r="A815" s="3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P815" s="34"/>
      <c r="Q815" s="34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</row>
    <row r="816" spans="1:80" s="35" customFormat="1">
      <c r="A816" s="3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P816" s="34"/>
      <c r="Q816" s="34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</row>
    <row r="817" spans="1:80" s="35" customFormat="1">
      <c r="A817" s="3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P817" s="34"/>
      <c r="Q817" s="34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</row>
    <row r="818" spans="1:80" s="35" customFormat="1">
      <c r="A818" s="3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P818" s="34"/>
      <c r="Q818" s="34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</row>
    <row r="819" spans="1:80" s="35" customFormat="1">
      <c r="A819" s="3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P819" s="34"/>
      <c r="Q819" s="34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</row>
    <row r="820" spans="1:80" s="35" customFormat="1">
      <c r="A820" s="3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P820" s="34"/>
      <c r="Q820" s="34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</row>
    <row r="821" spans="1:80" s="35" customFormat="1">
      <c r="A821" s="3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P821" s="34"/>
      <c r="Q821" s="34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</row>
    <row r="822" spans="1:80" s="35" customFormat="1">
      <c r="A822" s="3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P822" s="34"/>
      <c r="Q822" s="34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</row>
    <row r="823" spans="1:80" s="35" customFormat="1">
      <c r="A823" s="3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P823" s="34"/>
      <c r="Q823" s="34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</row>
    <row r="824" spans="1:80" s="35" customFormat="1">
      <c r="A824" s="3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P824" s="34"/>
      <c r="Q824" s="34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</row>
    <row r="825" spans="1:80" s="35" customFormat="1">
      <c r="A825" s="3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P825" s="34"/>
      <c r="Q825" s="34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</row>
    <row r="826" spans="1:80" s="35" customFormat="1">
      <c r="A826" s="3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P826" s="34"/>
      <c r="Q826" s="34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</row>
    <row r="827" spans="1:80" s="35" customFormat="1">
      <c r="A827" s="3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P827" s="34"/>
      <c r="Q827" s="34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</row>
    <row r="828" spans="1:80" s="35" customFormat="1">
      <c r="A828" s="3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P828" s="34"/>
      <c r="Q828" s="34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</row>
    <row r="829" spans="1:80" s="35" customFormat="1">
      <c r="A829" s="3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P829" s="34"/>
      <c r="Q829" s="34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</row>
    <row r="830" spans="1:80" s="35" customFormat="1">
      <c r="A830" s="3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P830" s="34"/>
      <c r="Q830" s="34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</row>
    <row r="831" spans="1:80" s="35" customFormat="1">
      <c r="A831" s="3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P831" s="34"/>
      <c r="Q831" s="34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</row>
    <row r="832" spans="1:80" s="35" customFormat="1">
      <c r="A832" s="3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P832" s="34"/>
      <c r="Q832" s="34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</row>
    <row r="833" spans="1:80" s="35" customFormat="1">
      <c r="A833" s="3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P833" s="34"/>
      <c r="Q833" s="34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</row>
    <row r="834" spans="1:80" s="35" customFormat="1">
      <c r="A834" s="3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P834" s="34"/>
      <c r="Q834" s="34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</row>
    <row r="835" spans="1:80" s="35" customFormat="1">
      <c r="A835" s="3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P835" s="34"/>
      <c r="Q835" s="34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</row>
    <row r="836" spans="1:80" s="35" customFormat="1">
      <c r="A836" s="3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P836" s="34"/>
      <c r="Q836" s="34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</row>
    <row r="837" spans="1:80" s="35" customFormat="1">
      <c r="A837" s="3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P837" s="34"/>
      <c r="Q837" s="34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</row>
    <row r="838" spans="1:80" s="35" customFormat="1">
      <c r="A838" s="3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P838" s="34"/>
      <c r="Q838" s="34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</row>
    <row r="839" spans="1:80" s="35" customFormat="1">
      <c r="A839" s="3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P839" s="34"/>
      <c r="Q839" s="34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</row>
    <row r="840" spans="1:80" s="35" customFormat="1">
      <c r="A840" s="3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P840" s="34"/>
      <c r="Q840" s="34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</row>
    <row r="841" spans="1:80" s="35" customFormat="1">
      <c r="A841" s="3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P841" s="34"/>
      <c r="Q841" s="34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</row>
    <row r="842" spans="1:80" s="35" customFormat="1">
      <c r="A842" s="3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P842" s="34"/>
      <c r="Q842" s="34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</row>
    <row r="843" spans="1:80" s="35" customFormat="1">
      <c r="A843" s="3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P843" s="34"/>
      <c r="Q843" s="34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</row>
    <row r="844" spans="1:80" s="35" customFormat="1">
      <c r="A844" s="3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P844" s="34"/>
      <c r="Q844" s="34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</row>
    <row r="845" spans="1:80" s="35" customFormat="1">
      <c r="A845" s="3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P845" s="34"/>
      <c r="Q845" s="34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</row>
    <row r="846" spans="1:80" s="35" customFormat="1">
      <c r="A846" s="3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P846" s="34"/>
      <c r="Q846" s="34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</row>
    <row r="847" spans="1:80" s="35" customFormat="1">
      <c r="A847" s="3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P847" s="34"/>
      <c r="Q847" s="34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</row>
    <row r="848" spans="1:80" s="35" customFormat="1">
      <c r="A848" s="3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P848" s="34"/>
      <c r="Q848" s="34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</row>
    <row r="849" spans="1:80" s="35" customFormat="1">
      <c r="A849" s="3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P849" s="34"/>
      <c r="Q849" s="34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</row>
    <row r="850" spans="1:80" s="35" customFormat="1">
      <c r="A850" s="3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P850" s="34"/>
      <c r="Q850" s="34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</row>
    <row r="851" spans="1:80" s="35" customFormat="1">
      <c r="A851" s="3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P851" s="34"/>
      <c r="Q851" s="34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</row>
    <row r="852" spans="1:80" s="35" customFormat="1">
      <c r="A852" s="3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P852" s="34"/>
      <c r="Q852" s="34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</row>
    <row r="853" spans="1:80" s="35" customFormat="1">
      <c r="A853" s="3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P853" s="34"/>
      <c r="Q853" s="34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</row>
    <row r="854" spans="1:80" s="35" customFormat="1">
      <c r="A854" s="3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P854" s="34"/>
      <c r="Q854" s="34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</row>
    <row r="855" spans="1:80" s="35" customFormat="1">
      <c r="A855" s="3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P855" s="34"/>
      <c r="Q855" s="34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</row>
    <row r="856" spans="1:80" s="35" customFormat="1">
      <c r="A856" s="3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P856" s="34"/>
      <c r="Q856" s="34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</row>
    <row r="857" spans="1:80" s="35" customFormat="1">
      <c r="A857" s="3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P857" s="34"/>
      <c r="Q857" s="34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</row>
    <row r="858" spans="1:80" s="35" customFormat="1">
      <c r="A858" s="3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P858" s="34"/>
      <c r="Q858" s="34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</row>
    <row r="859" spans="1:80" s="35" customFormat="1">
      <c r="A859" s="3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P859" s="34"/>
      <c r="Q859" s="34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</row>
    <row r="860" spans="1:80" s="35" customFormat="1">
      <c r="A860" s="3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P860" s="34"/>
      <c r="Q860" s="34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</row>
    <row r="861" spans="1:80" s="35" customFormat="1">
      <c r="A861" s="3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P861" s="34"/>
      <c r="Q861" s="34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</row>
    <row r="862" spans="1:80" s="35" customFormat="1">
      <c r="A862" s="3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P862" s="34"/>
      <c r="Q862" s="34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</row>
    <row r="863" spans="1:80" s="35" customFormat="1">
      <c r="A863" s="3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P863" s="34"/>
      <c r="Q863" s="34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</row>
    <row r="864" spans="1:80" s="35" customFormat="1">
      <c r="A864" s="3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P864" s="34"/>
      <c r="Q864" s="34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</row>
    <row r="865" spans="1:80" s="35" customFormat="1">
      <c r="A865" s="3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P865" s="34"/>
      <c r="Q865" s="34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</row>
    <row r="866" spans="1:80" s="35" customFormat="1">
      <c r="A866" s="3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P866" s="34"/>
      <c r="Q866" s="34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</row>
    <row r="867" spans="1:80" s="35" customFormat="1">
      <c r="A867" s="3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P867" s="34"/>
      <c r="Q867" s="34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</row>
    <row r="868" spans="1:80" s="35" customFormat="1">
      <c r="A868" s="3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P868" s="34"/>
      <c r="Q868" s="34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</row>
    <row r="869" spans="1:80" s="35" customFormat="1">
      <c r="A869" s="3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P869" s="34"/>
      <c r="Q869" s="34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</row>
    <row r="870" spans="1:80" s="35" customFormat="1">
      <c r="A870" s="3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P870" s="34"/>
      <c r="Q870" s="34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</row>
    <row r="871" spans="1:80" s="35" customFormat="1">
      <c r="A871" s="3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P871" s="34"/>
      <c r="Q871" s="34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</row>
    <row r="872" spans="1:80" s="35" customFormat="1">
      <c r="A872" s="3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P872" s="34"/>
      <c r="Q872" s="34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</row>
    <row r="873" spans="1:80" s="35" customFormat="1">
      <c r="A873" s="3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P873" s="34"/>
      <c r="Q873" s="34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</row>
    <row r="874" spans="1:80" s="35" customFormat="1">
      <c r="A874" s="3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P874" s="34"/>
      <c r="Q874" s="34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</row>
    <row r="875" spans="1:80" s="35" customFormat="1">
      <c r="A875" s="3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P875" s="34"/>
      <c r="Q875" s="34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</row>
    <row r="876" spans="1:80" s="35" customFormat="1">
      <c r="A876" s="3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P876" s="34"/>
      <c r="Q876" s="34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</row>
    <row r="877" spans="1:80" s="35" customFormat="1">
      <c r="A877" s="3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P877" s="34"/>
      <c r="Q877" s="34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</row>
    <row r="878" spans="1:80" s="35" customFormat="1">
      <c r="A878" s="3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P878" s="34"/>
      <c r="Q878" s="34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</row>
    <row r="879" spans="1:80" s="35" customFormat="1">
      <c r="A879" s="3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P879" s="34"/>
      <c r="Q879" s="34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</row>
    <row r="880" spans="1:80" s="35" customFormat="1">
      <c r="A880" s="3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P880" s="34"/>
      <c r="Q880" s="34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</row>
    <row r="881" spans="1:80" s="35" customFormat="1">
      <c r="A881" s="3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P881" s="34"/>
      <c r="Q881" s="34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</row>
    <row r="882" spans="1:80" s="35" customFormat="1">
      <c r="A882" s="3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P882" s="34"/>
      <c r="Q882" s="34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</row>
    <row r="883" spans="1:80" s="35" customFormat="1">
      <c r="A883" s="3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P883" s="34"/>
      <c r="Q883" s="34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</row>
    <row r="884" spans="1:80" s="35" customFormat="1">
      <c r="A884" s="3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P884" s="34"/>
      <c r="Q884" s="34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</row>
    <row r="885" spans="1:80" s="35" customFormat="1">
      <c r="A885" s="3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P885" s="34"/>
      <c r="Q885" s="34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</row>
    <row r="886" spans="1:80" s="35" customFormat="1">
      <c r="A886" s="3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P886" s="34"/>
      <c r="Q886" s="34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</row>
    <row r="887" spans="1:80" s="35" customFormat="1">
      <c r="A887" s="3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P887" s="34"/>
      <c r="Q887" s="34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</row>
    <row r="888" spans="1:80" s="35" customFormat="1">
      <c r="A888" s="3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P888" s="34"/>
      <c r="Q888" s="34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</row>
    <row r="889" spans="1:80" s="35" customFormat="1">
      <c r="A889" s="3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P889" s="34"/>
      <c r="Q889" s="34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</row>
    <row r="890" spans="1:80" s="35" customFormat="1">
      <c r="A890" s="3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P890" s="34"/>
      <c r="Q890" s="34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</row>
    <row r="891" spans="1:80" s="35" customFormat="1">
      <c r="A891" s="3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P891" s="34"/>
      <c r="Q891" s="34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</row>
    <row r="892" spans="1:80" s="35" customFormat="1">
      <c r="A892" s="3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P892" s="34"/>
      <c r="Q892" s="34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</row>
    <row r="893" spans="1:80" s="35" customFormat="1">
      <c r="A893" s="3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P893" s="34"/>
      <c r="Q893" s="34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</row>
    <row r="894" spans="1:80" s="35" customFormat="1">
      <c r="A894" s="3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P894" s="34"/>
      <c r="Q894" s="34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</row>
    <row r="895" spans="1:80" s="35" customFormat="1">
      <c r="A895" s="3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P895" s="34"/>
      <c r="Q895" s="34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</row>
    <row r="896" spans="1:80" s="35" customFormat="1">
      <c r="A896" s="3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P896" s="34"/>
      <c r="Q896" s="34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</row>
    <row r="897" spans="1:80" s="35" customFormat="1">
      <c r="A897" s="3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P897" s="34"/>
      <c r="Q897" s="34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</row>
    <row r="898" spans="1:80" s="35" customFormat="1">
      <c r="A898" s="3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P898" s="34"/>
      <c r="Q898" s="34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</row>
    <row r="899" spans="1:80" s="35" customFormat="1">
      <c r="A899" s="3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P899" s="34"/>
      <c r="Q899" s="34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</row>
    <row r="900" spans="1:80" s="35" customFormat="1">
      <c r="A900" s="3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P900" s="34"/>
      <c r="Q900" s="34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</row>
    <row r="901" spans="1:80" s="35" customFormat="1">
      <c r="A901" s="3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P901" s="34"/>
      <c r="Q901" s="34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</row>
    <row r="902" spans="1:80" s="35" customFormat="1">
      <c r="A902" s="3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P902" s="34"/>
      <c r="Q902" s="34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</row>
    <row r="903" spans="1:80" s="35" customFormat="1">
      <c r="A903" s="3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P903" s="34"/>
      <c r="Q903" s="34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</row>
    <row r="904" spans="1:80" s="35" customFormat="1">
      <c r="A904" s="3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P904" s="34"/>
      <c r="Q904" s="34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</row>
    <row r="905" spans="1:80" s="35" customFormat="1">
      <c r="A905" s="3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P905" s="34"/>
      <c r="Q905" s="34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</row>
    <row r="906" spans="1:80" s="35" customFormat="1">
      <c r="A906" s="3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P906" s="34"/>
      <c r="Q906" s="34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</row>
    <row r="907" spans="1:80" s="35" customFormat="1">
      <c r="A907" s="3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P907" s="34"/>
      <c r="Q907" s="34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</row>
    <row r="908" spans="1:80" s="35" customFormat="1">
      <c r="A908" s="3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P908" s="34"/>
      <c r="Q908" s="34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</row>
    <row r="909" spans="1:80" s="35" customFormat="1">
      <c r="A909" s="3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P909" s="34"/>
      <c r="Q909" s="34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</row>
    <row r="910" spans="1:80" s="35" customFormat="1">
      <c r="A910" s="3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P910" s="34"/>
      <c r="Q910" s="34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</row>
    <row r="911" spans="1:80" s="35" customFormat="1">
      <c r="A911" s="3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P911" s="34"/>
      <c r="Q911" s="34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</row>
    <row r="912" spans="1:80" s="35" customFormat="1">
      <c r="A912" s="3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P912" s="34"/>
      <c r="Q912" s="34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</row>
    <row r="913" spans="1:80" s="35" customFormat="1">
      <c r="A913" s="3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P913" s="34"/>
      <c r="Q913" s="34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</row>
    <row r="914" spans="1:80" s="35" customFormat="1">
      <c r="A914" s="3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P914" s="34"/>
      <c r="Q914" s="34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</row>
    <row r="915" spans="1:80" s="35" customFormat="1">
      <c r="A915" s="3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P915" s="34"/>
      <c r="Q915" s="34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</row>
    <row r="916" spans="1:80" s="35" customFormat="1">
      <c r="A916" s="3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P916" s="34"/>
      <c r="Q916" s="34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</row>
    <row r="917" spans="1:80" s="35" customFormat="1">
      <c r="A917" s="3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P917" s="34"/>
      <c r="Q917" s="34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</row>
    <row r="918" spans="1:80" s="35" customFormat="1">
      <c r="A918" s="3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P918" s="34"/>
      <c r="Q918" s="34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</row>
    <row r="919" spans="1:80" s="35" customFormat="1">
      <c r="A919" s="3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P919" s="34"/>
      <c r="Q919" s="34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</row>
    <row r="920" spans="1:80" s="35" customFormat="1">
      <c r="A920" s="3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P920" s="34"/>
      <c r="Q920" s="34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</row>
    <row r="921" spans="1:80" s="35" customFormat="1">
      <c r="A921" s="3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P921" s="34"/>
      <c r="Q921" s="34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</row>
    <row r="922" spans="1:80" s="35" customFormat="1">
      <c r="A922" s="3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P922" s="34"/>
      <c r="Q922" s="34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</row>
    <row r="923" spans="1:80" s="35" customFormat="1">
      <c r="A923" s="3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P923" s="34"/>
      <c r="Q923" s="34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</row>
    <row r="924" spans="1:80" s="35" customFormat="1">
      <c r="A924" s="3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P924" s="34"/>
      <c r="Q924" s="34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</row>
    <row r="925" spans="1:80" s="35" customFormat="1">
      <c r="A925" s="3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P925" s="34"/>
      <c r="Q925" s="34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</row>
    <row r="926" spans="1:80" s="35" customFormat="1">
      <c r="A926" s="3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P926" s="34"/>
      <c r="Q926" s="34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</row>
    <row r="927" spans="1:80" s="35" customFormat="1">
      <c r="A927" s="3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P927" s="34"/>
      <c r="Q927" s="34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</row>
    <row r="928" spans="1:80" s="35" customFormat="1">
      <c r="A928" s="3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P928" s="34"/>
      <c r="Q928" s="34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</row>
    <row r="929" spans="1:80" s="35" customFormat="1">
      <c r="A929" s="3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P929" s="34"/>
      <c r="Q929" s="34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</row>
    <row r="930" spans="1:80" s="35" customFormat="1">
      <c r="A930" s="3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P930" s="34"/>
      <c r="Q930" s="34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</row>
    <row r="931" spans="1:80" s="35" customFormat="1">
      <c r="A931" s="3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P931" s="34"/>
      <c r="Q931" s="34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</row>
    <row r="932" spans="1:80" s="35" customFormat="1">
      <c r="A932" s="3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P932" s="34"/>
      <c r="Q932" s="34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</row>
    <row r="933" spans="1:80" s="35" customFormat="1">
      <c r="A933" s="3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P933" s="34"/>
      <c r="Q933" s="34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</row>
    <row r="934" spans="1:80" s="35" customFormat="1">
      <c r="A934" s="3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P934" s="34"/>
      <c r="Q934" s="34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</row>
    <row r="935" spans="1:80" s="35" customFormat="1">
      <c r="A935" s="3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P935" s="34"/>
      <c r="Q935" s="34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</row>
    <row r="936" spans="1:80" s="35" customFormat="1">
      <c r="A936" s="3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P936" s="34"/>
      <c r="Q936" s="34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</row>
    <row r="937" spans="1:80" s="35" customFormat="1">
      <c r="A937" s="3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P937" s="34"/>
      <c r="Q937" s="34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</row>
    <row r="938" spans="1:80" s="35" customFormat="1">
      <c r="A938" s="3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P938" s="34"/>
      <c r="Q938" s="34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</row>
    <row r="939" spans="1:80" s="35" customFormat="1">
      <c r="A939" s="3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P939" s="34"/>
      <c r="Q939" s="34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</row>
    <row r="940" spans="1:80" s="35" customFormat="1">
      <c r="A940" s="3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P940" s="34"/>
      <c r="Q940" s="34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</row>
    <row r="941" spans="1:80" s="35" customFormat="1">
      <c r="A941" s="3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P941" s="34"/>
      <c r="Q941" s="34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</row>
    <row r="942" spans="1:80" s="35" customFormat="1">
      <c r="A942" s="3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P942" s="34"/>
      <c r="Q942" s="34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</row>
    <row r="943" spans="1:80" s="35" customFormat="1">
      <c r="A943" s="3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P943" s="34"/>
      <c r="Q943" s="34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</row>
    <row r="944" spans="1:80" s="35" customFormat="1">
      <c r="A944" s="3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P944" s="34"/>
      <c r="Q944" s="34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</row>
    <row r="945" spans="1:80" s="35" customFormat="1">
      <c r="A945" s="3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P945" s="34"/>
      <c r="Q945" s="34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</row>
    <row r="946" spans="1:80" s="35" customFormat="1">
      <c r="A946" s="3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P946" s="34"/>
      <c r="Q946" s="34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</row>
    <row r="947" spans="1:80" s="35" customFormat="1">
      <c r="A947" s="3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P947" s="34"/>
      <c r="Q947" s="34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</row>
    <row r="948" spans="1:80" s="35" customFormat="1">
      <c r="A948" s="3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P948" s="34"/>
      <c r="Q948" s="34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</row>
    <row r="949" spans="1:80" s="35" customFormat="1">
      <c r="A949" s="3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P949" s="34"/>
      <c r="Q949" s="34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</row>
    <row r="950" spans="1:80" s="35" customFormat="1">
      <c r="A950" s="3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P950" s="34"/>
      <c r="Q950" s="34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</row>
    <row r="951" spans="1:80" s="35" customFormat="1">
      <c r="A951" s="3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P951" s="34"/>
      <c r="Q951" s="34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</row>
    <row r="952" spans="1:80" s="35" customFormat="1">
      <c r="A952" s="3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P952" s="34"/>
      <c r="Q952" s="34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</row>
    <row r="953" spans="1:80" s="35" customFormat="1">
      <c r="A953" s="3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P953" s="34"/>
      <c r="Q953" s="34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</row>
    <row r="954" spans="1:80" s="35" customFormat="1">
      <c r="A954" s="3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P954" s="34"/>
      <c r="Q954" s="34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</row>
    <row r="955" spans="1:80" s="35" customFormat="1">
      <c r="A955" s="3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P955" s="34"/>
      <c r="Q955" s="34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</row>
    <row r="956" spans="1:80" s="35" customFormat="1">
      <c r="A956" s="3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P956" s="34"/>
      <c r="Q956" s="34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</row>
    <row r="957" spans="1:80" s="35" customFormat="1">
      <c r="A957" s="3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P957" s="34"/>
      <c r="Q957" s="34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</row>
    <row r="958" spans="1:80" s="35" customFormat="1">
      <c r="A958" s="3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P958" s="34"/>
      <c r="Q958" s="34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</row>
    <row r="959" spans="1:80" s="35" customFormat="1">
      <c r="A959" s="3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P959" s="34"/>
      <c r="Q959" s="34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</row>
    <row r="960" spans="1:80" s="35" customFormat="1">
      <c r="A960" s="3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P960" s="34"/>
      <c r="Q960" s="34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</row>
    <row r="961" spans="1:80" s="35" customFormat="1">
      <c r="A961" s="3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P961" s="34"/>
      <c r="Q961" s="34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</row>
    <row r="962" spans="1:80" s="35" customFormat="1">
      <c r="A962" s="3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P962" s="34"/>
      <c r="Q962" s="34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</row>
    <row r="963" spans="1:80" s="35" customFormat="1">
      <c r="A963" s="3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P963" s="34"/>
      <c r="Q963" s="34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</row>
    <row r="964" spans="1:80" s="35" customFormat="1">
      <c r="A964" s="3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P964" s="34"/>
      <c r="Q964" s="34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</row>
    <row r="965" spans="1:80" s="35" customFormat="1">
      <c r="A965" s="3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P965" s="34"/>
      <c r="Q965" s="34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</row>
    <row r="966" spans="1:80" s="35" customFormat="1">
      <c r="A966" s="3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P966" s="34"/>
      <c r="Q966" s="34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</row>
    <row r="967" spans="1:80" s="35" customFormat="1">
      <c r="A967" s="3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P967" s="34"/>
      <c r="Q967" s="34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</row>
    <row r="968" spans="1:80" s="35" customFormat="1">
      <c r="A968" s="3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P968" s="34"/>
      <c r="Q968" s="34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</row>
    <row r="969" spans="1:80" s="35" customFormat="1">
      <c r="A969" s="3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P969" s="34"/>
      <c r="Q969" s="34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</row>
    <row r="970" spans="1:80" s="35" customFormat="1">
      <c r="A970" s="3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P970" s="34"/>
      <c r="Q970" s="34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</row>
    <row r="971" spans="1:80" s="35" customFormat="1">
      <c r="A971" s="3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P971" s="34"/>
      <c r="Q971" s="34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</row>
    <row r="972" spans="1:80" s="35" customFormat="1">
      <c r="A972" s="3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P972" s="34"/>
      <c r="Q972" s="34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</row>
    <row r="973" spans="1:80" s="35" customFormat="1">
      <c r="A973" s="3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P973" s="34"/>
      <c r="Q973" s="34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</row>
    <row r="974" spans="1:80" s="35" customFormat="1">
      <c r="A974" s="3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P974" s="34"/>
      <c r="Q974" s="34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</row>
    <row r="975" spans="1:80" s="35" customFormat="1">
      <c r="A975" s="3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P975" s="34"/>
      <c r="Q975" s="34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</row>
    <row r="976" spans="1:80" s="35" customFormat="1">
      <c r="A976" s="3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P976" s="34"/>
      <c r="Q976" s="34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</row>
    <row r="977" spans="1:80" s="35" customFormat="1">
      <c r="A977" s="3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P977" s="34"/>
      <c r="Q977" s="34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</row>
    <row r="978" spans="1:80" s="35" customFormat="1">
      <c r="A978" s="3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P978" s="34"/>
      <c r="Q978" s="34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</row>
    <row r="979" spans="1:80" s="35" customFormat="1">
      <c r="A979" s="3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P979" s="34"/>
      <c r="Q979" s="34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</row>
    <row r="980" spans="1:80" s="35" customFormat="1">
      <c r="A980" s="3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P980" s="34"/>
      <c r="Q980" s="34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</row>
    <row r="981" spans="1:80" s="35" customFormat="1">
      <c r="A981" s="3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P981" s="34"/>
      <c r="Q981" s="34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</row>
    <row r="982" spans="1:80" s="35" customFormat="1">
      <c r="A982" s="3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P982" s="34"/>
      <c r="Q982" s="34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</row>
    <row r="983" spans="1:80" s="35" customFormat="1">
      <c r="A983" s="3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P983" s="34"/>
      <c r="Q983" s="34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</row>
    <row r="984" spans="1:80" s="35" customFormat="1">
      <c r="A984" s="3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P984" s="34"/>
      <c r="Q984" s="34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</row>
    <row r="985" spans="1:80" s="35" customFormat="1">
      <c r="A985" s="3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P985" s="34"/>
      <c r="Q985" s="34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</row>
    <row r="986" spans="1:80" s="35" customFormat="1">
      <c r="A986" s="3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P986" s="34"/>
      <c r="Q986" s="34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</row>
    <row r="987" spans="1:80" s="35" customFormat="1">
      <c r="A987" s="3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P987" s="34"/>
      <c r="Q987" s="34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</row>
    <row r="988" spans="1:80" s="35" customFormat="1">
      <c r="A988" s="3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P988" s="34"/>
      <c r="Q988" s="34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</row>
    <row r="989" spans="1:80" s="35" customFormat="1">
      <c r="A989" s="3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P989" s="34"/>
      <c r="Q989" s="34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</row>
    <row r="990" spans="1:80" s="35" customFormat="1">
      <c r="A990" s="3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P990" s="34"/>
      <c r="Q990" s="34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</row>
    <row r="991" spans="1:80" s="35" customFormat="1">
      <c r="A991" s="3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P991" s="34"/>
      <c r="Q991" s="34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</row>
    <row r="992" spans="1:80" s="35" customFormat="1">
      <c r="A992" s="3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P992" s="34"/>
      <c r="Q992" s="34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</row>
    <row r="993" spans="1:80" s="35" customFormat="1">
      <c r="A993" s="3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P993" s="34"/>
      <c r="Q993" s="34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</row>
    <row r="994" spans="1:80" s="35" customFormat="1">
      <c r="A994" s="3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P994" s="34"/>
      <c r="Q994" s="34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</row>
    <row r="995" spans="1:80" s="35" customFormat="1">
      <c r="A995" s="3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P995" s="34"/>
      <c r="Q995" s="34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</row>
    <row r="996" spans="1:80" s="35" customFormat="1">
      <c r="A996" s="3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P996" s="34"/>
      <c r="Q996" s="34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</row>
    <row r="997" spans="1:80" s="35" customFormat="1">
      <c r="A997" s="3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P997" s="34"/>
      <c r="Q997" s="34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</row>
    <row r="998" spans="1:80" s="35" customFormat="1">
      <c r="A998" s="3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P998" s="34"/>
      <c r="Q998" s="34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</row>
    <row r="999" spans="1:80" s="35" customFormat="1">
      <c r="A999" s="3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P999" s="34"/>
      <c r="Q999" s="34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</row>
    <row r="1000" spans="1:80" s="35" customFormat="1">
      <c r="A1000" s="33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P1000" s="34"/>
      <c r="Q1000" s="34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</row>
    <row r="1001" spans="1:80" s="35" customFormat="1">
      <c r="A1001" s="33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P1001" s="34"/>
      <c r="Q1001" s="34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</row>
    <row r="1002" spans="1:80" s="35" customFormat="1">
      <c r="A1002" s="33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P1002" s="34"/>
      <c r="Q1002" s="34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</row>
    <row r="1003" spans="1:80" s="35" customFormat="1">
      <c r="A1003" s="33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P1003" s="34"/>
      <c r="Q1003" s="34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</row>
    <row r="1004" spans="1:80" s="35" customFormat="1">
      <c r="A1004" s="33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P1004" s="34"/>
      <c r="Q1004" s="34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</row>
    <row r="1005" spans="1:80" s="35" customFormat="1">
      <c r="A1005" s="33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P1005" s="34"/>
      <c r="Q1005" s="34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</row>
    <row r="1006" spans="1:80" s="35" customFormat="1">
      <c r="A1006" s="33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P1006" s="34"/>
      <c r="Q1006" s="34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</row>
    <row r="1007" spans="1:80" s="35" customFormat="1">
      <c r="A1007" s="33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P1007" s="34"/>
      <c r="Q1007" s="34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</row>
    <row r="1008" spans="1:80" s="35" customFormat="1">
      <c r="A1008" s="33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P1008" s="34"/>
      <c r="Q1008" s="34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</row>
    <row r="1009" spans="1:80" s="35" customFormat="1">
      <c r="A1009" s="33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P1009" s="34"/>
      <c r="Q1009" s="34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</row>
    <row r="1010" spans="1:80" s="35" customFormat="1">
      <c r="A1010" s="33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P1010" s="34"/>
      <c r="Q1010" s="34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</row>
    <row r="1011" spans="1:80" s="35" customFormat="1">
      <c r="A1011" s="33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P1011" s="34"/>
      <c r="Q1011" s="34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</row>
    <row r="1012" spans="1:80" s="35" customFormat="1">
      <c r="A1012" s="33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P1012" s="34"/>
      <c r="Q1012" s="34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</row>
    <row r="1013" spans="1:80" s="35" customFormat="1">
      <c r="A1013" s="33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P1013" s="34"/>
      <c r="Q1013" s="34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</row>
    <row r="1014" spans="1:80" s="35" customFormat="1">
      <c r="A1014" s="33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P1014" s="34"/>
      <c r="Q1014" s="34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</row>
    <row r="1015" spans="1:80" s="35" customFormat="1">
      <c r="A1015" s="33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P1015" s="34"/>
      <c r="Q1015" s="34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</row>
    <row r="1016" spans="1:80" s="35" customFormat="1">
      <c r="A1016" s="33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P1016" s="34"/>
      <c r="Q1016" s="34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</row>
    <row r="1017" spans="1:80" s="35" customFormat="1">
      <c r="A1017" s="33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P1017" s="34"/>
      <c r="Q1017" s="34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</row>
    <row r="1018" spans="1:80" s="35" customFormat="1">
      <c r="A1018" s="33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P1018" s="34"/>
      <c r="Q1018" s="34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</row>
    <row r="1019" spans="1:80" s="35" customFormat="1">
      <c r="A1019" s="33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P1019" s="34"/>
      <c r="Q1019" s="34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</row>
    <row r="1020" spans="1:80" s="35" customFormat="1">
      <c r="A1020" s="33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P1020" s="34"/>
      <c r="Q1020" s="34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</row>
    <row r="1021" spans="1:80" s="35" customFormat="1">
      <c r="A1021" s="33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P1021" s="34"/>
      <c r="Q1021" s="34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</row>
    <row r="1022" spans="1:80" s="35" customFormat="1">
      <c r="A1022" s="33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P1022" s="34"/>
      <c r="Q1022" s="34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</row>
    <row r="1023" spans="1:80" s="35" customFormat="1">
      <c r="A1023" s="33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P1023" s="34"/>
      <c r="Q1023" s="34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</row>
    <row r="1024" spans="1:80" s="35" customFormat="1">
      <c r="A1024" s="33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P1024" s="34"/>
      <c r="Q1024" s="34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</row>
    <row r="1025" spans="1:80" s="35" customFormat="1">
      <c r="A1025" s="33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P1025" s="34"/>
      <c r="Q1025" s="34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</row>
    <row r="1026" spans="1:80" s="35" customFormat="1">
      <c r="A1026" s="33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P1026" s="34"/>
      <c r="Q1026" s="34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</row>
    <row r="1027" spans="1:80" s="35" customFormat="1">
      <c r="A1027" s="33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P1027" s="34"/>
      <c r="Q1027" s="34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</row>
    <row r="1028" spans="1:80" s="35" customFormat="1">
      <c r="A1028" s="33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P1028" s="34"/>
      <c r="Q1028" s="34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</row>
    <row r="1029" spans="1:80" s="35" customFormat="1">
      <c r="A1029" s="33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P1029" s="34"/>
      <c r="Q1029" s="34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</row>
    <row r="1030" spans="1:80" s="35" customFormat="1">
      <c r="A1030" s="33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P1030" s="34"/>
      <c r="Q1030" s="34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</row>
    <row r="1031" spans="1:80" s="35" customFormat="1">
      <c r="A1031" s="33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P1031" s="34"/>
      <c r="Q1031" s="34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</row>
    <row r="1032" spans="1:80" s="35" customFormat="1">
      <c r="A1032" s="33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P1032" s="34"/>
      <c r="Q1032" s="34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</row>
    <row r="1033" spans="1:80" s="35" customFormat="1">
      <c r="A1033" s="33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P1033" s="34"/>
      <c r="Q1033" s="34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</row>
    <row r="1034" spans="1:80" s="35" customFormat="1">
      <c r="A1034" s="33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P1034" s="34"/>
      <c r="Q1034" s="34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</row>
    <row r="1035" spans="1:80" s="35" customFormat="1">
      <c r="A1035" s="33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P1035" s="34"/>
      <c r="Q1035" s="34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</row>
    <row r="1036" spans="1:80" s="35" customFormat="1">
      <c r="A1036" s="33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P1036" s="34"/>
      <c r="Q1036" s="34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</row>
    <row r="1037" spans="1:80" s="35" customFormat="1">
      <c r="A1037" s="33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P1037" s="34"/>
      <c r="Q1037" s="34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</row>
    <row r="1038" spans="1:80" s="35" customFormat="1">
      <c r="A1038" s="33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P1038" s="34"/>
      <c r="Q1038" s="34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</row>
    <row r="1039" spans="1:80" s="35" customFormat="1">
      <c r="A1039" s="33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P1039" s="34"/>
      <c r="Q1039" s="34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</row>
    <row r="1040" spans="1:80" s="35" customFormat="1">
      <c r="A1040" s="33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P1040" s="34"/>
      <c r="Q1040" s="34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</row>
    <row r="1041" spans="1:80" s="35" customFormat="1">
      <c r="A1041" s="33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P1041" s="34"/>
      <c r="Q1041" s="34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</row>
    <row r="1042" spans="1:80" s="35" customFormat="1">
      <c r="A1042" s="33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P1042" s="34"/>
      <c r="Q1042" s="34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</row>
    <row r="1043" spans="1:80" s="35" customFormat="1">
      <c r="A1043" s="33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P1043" s="34"/>
      <c r="Q1043" s="34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</row>
    <row r="1044" spans="1:80" s="35" customFormat="1">
      <c r="A1044" s="33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P1044" s="34"/>
      <c r="Q1044" s="34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</row>
    <row r="1045" spans="1:80" s="35" customFormat="1">
      <c r="A1045" s="33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P1045" s="34"/>
      <c r="Q1045" s="34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</row>
    <row r="1046" spans="1:80" s="35" customFormat="1">
      <c r="A1046" s="33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P1046" s="34"/>
      <c r="Q1046" s="34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</row>
    <row r="1047" spans="1:80" s="35" customFormat="1">
      <c r="A1047" s="33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P1047" s="34"/>
      <c r="Q1047" s="34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</row>
    <row r="1048" spans="1:80" s="35" customFormat="1">
      <c r="A1048" s="33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P1048" s="34"/>
      <c r="Q1048" s="34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</row>
    <row r="1049" spans="1:80" s="35" customFormat="1">
      <c r="A1049" s="33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P1049" s="34"/>
      <c r="Q1049" s="34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</row>
    <row r="1050" spans="1:80" s="35" customFormat="1">
      <c r="A1050" s="33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P1050" s="34"/>
      <c r="Q1050" s="34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</row>
    <row r="1051" spans="1:80" s="35" customFormat="1">
      <c r="A1051" s="33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P1051" s="34"/>
      <c r="Q1051" s="34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</row>
    <row r="1052" spans="1:80" s="35" customFormat="1">
      <c r="A1052" s="33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P1052" s="34"/>
      <c r="Q1052" s="34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</row>
    <row r="1053" spans="1:80" s="35" customFormat="1">
      <c r="A1053" s="33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P1053" s="34"/>
      <c r="Q1053" s="34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</row>
    <row r="1054" spans="1:80" s="35" customFormat="1">
      <c r="A1054" s="33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P1054" s="34"/>
      <c r="Q1054" s="34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</row>
    <row r="1055" spans="1:80" s="35" customFormat="1">
      <c r="A1055" s="33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P1055" s="34"/>
      <c r="Q1055" s="34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</row>
    <row r="1056" spans="1:80" s="35" customFormat="1">
      <c r="A1056" s="33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P1056" s="34"/>
      <c r="Q1056" s="34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</row>
    <row r="1057" spans="1:80" s="35" customFormat="1">
      <c r="A1057" s="33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P1057" s="34"/>
      <c r="Q1057" s="34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</row>
    <row r="1058" spans="1:80" s="35" customFormat="1">
      <c r="A1058" s="33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P1058" s="34"/>
      <c r="Q1058" s="34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</row>
    <row r="1059" spans="1:80" s="35" customFormat="1">
      <c r="A1059" s="33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P1059" s="34"/>
      <c r="Q1059" s="34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</row>
    <row r="1060" spans="1:80" s="35" customFormat="1">
      <c r="A1060" s="33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P1060" s="34"/>
      <c r="Q1060" s="34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</row>
    <row r="1061" spans="1:80" s="35" customFormat="1">
      <c r="A1061" s="33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P1061" s="34"/>
      <c r="Q1061" s="34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</row>
    <row r="1062" spans="1:80" s="35" customFormat="1">
      <c r="A1062" s="33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P1062" s="34"/>
      <c r="Q1062" s="34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</row>
    <row r="1063" spans="1:80" s="35" customFormat="1">
      <c r="A1063" s="33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P1063" s="34"/>
      <c r="Q1063" s="34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</row>
    <row r="1064" spans="1:80" s="35" customFormat="1">
      <c r="A1064" s="33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P1064" s="34"/>
      <c r="Q1064" s="34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</row>
    <row r="1065" spans="1:80" s="35" customFormat="1">
      <c r="A1065" s="33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P1065" s="34"/>
      <c r="Q1065" s="34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</row>
    <row r="1066" spans="1:80" s="35" customFormat="1">
      <c r="A1066" s="33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P1066" s="34"/>
      <c r="Q1066" s="34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</row>
    <row r="1067" spans="1:80" s="35" customFormat="1">
      <c r="A1067" s="33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P1067" s="34"/>
      <c r="Q1067" s="34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</row>
    <row r="1068" spans="1:80" s="35" customFormat="1">
      <c r="A1068" s="33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P1068" s="34"/>
      <c r="Q1068" s="34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</row>
    <row r="1069" spans="1:80" s="35" customFormat="1">
      <c r="A1069" s="33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P1069" s="34"/>
      <c r="Q1069" s="34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</row>
    <row r="1070" spans="1:80" s="35" customFormat="1">
      <c r="A1070" s="33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P1070" s="34"/>
      <c r="Q1070" s="34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</row>
    <row r="1071" spans="1:80" s="35" customFormat="1">
      <c r="A1071" s="33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P1071" s="34"/>
      <c r="Q1071" s="34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</row>
    <row r="1072" spans="1:80" s="35" customFormat="1">
      <c r="A1072" s="33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P1072" s="34"/>
      <c r="Q1072" s="34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</row>
    <row r="1073" spans="1:80" s="35" customFormat="1">
      <c r="A1073" s="33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P1073" s="34"/>
      <c r="Q1073" s="34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</row>
    <row r="1074" spans="1:80" s="35" customFormat="1">
      <c r="A1074" s="33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P1074" s="34"/>
      <c r="Q1074" s="34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</row>
    <row r="1075" spans="1:80" s="35" customFormat="1">
      <c r="A1075" s="33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P1075" s="34"/>
      <c r="Q1075" s="34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</row>
    <row r="1076" spans="1:80" s="35" customFormat="1">
      <c r="A1076" s="33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P1076" s="34"/>
      <c r="Q1076" s="34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</row>
    <row r="1077" spans="1:80" s="35" customFormat="1">
      <c r="A1077" s="33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P1077" s="34"/>
      <c r="Q1077" s="34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</row>
    <row r="1078" spans="1:80" s="35" customFormat="1">
      <c r="A1078" s="33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P1078" s="34"/>
      <c r="Q1078" s="34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</row>
    <row r="1079" spans="1:80" s="35" customFormat="1">
      <c r="A1079" s="33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P1079" s="34"/>
      <c r="Q1079" s="34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</row>
    <row r="1080" spans="1:80" s="35" customFormat="1">
      <c r="A1080" s="33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P1080" s="34"/>
      <c r="Q1080" s="34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</row>
    <row r="1081" spans="1:80" s="35" customFormat="1">
      <c r="A1081" s="33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P1081" s="34"/>
      <c r="Q1081" s="34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</row>
    <row r="1082" spans="1:80" s="35" customFormat="1">
      <c r="A1082" s="33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P1082" s="34"/>
      <c r="Q1082" s="34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</row>
    <row r="1083" spans="1:80" s="35" customFormat="1">
      <c r="A1083" s="33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P1083" s="34"/>
      <c r="Q1083" s="34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</row>
    <row r="1084" spans="1:80" s="35" customFormat="1">
      <c r="A1084" s="33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P1084" s="34"/>
      <c r="Q1084" s="34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</row>
    <row r="1085" spans="1:80" s="35" customFormat="1">
      <c r="A1085" s="33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P1085" s="34"/>
      <c r="Q1085" s="34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</row>
    <row r="1086" spans="1:80" s="35" customFormat="1">
      <c r="A1086" s="33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P1086" s="34"/>
      <c r="Q1086" s="34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</row>
    <row r="1087" spans="1:80" s="35" customFormat="1">
      <c r="A1087" s="33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P1087" s="34"/>
      <c r="Q1087" s="34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</row>
    <row r="1088" spans="1:80" s="35" customFormat="1">
      <c r="A1088" s="33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P1088" s="34"/>
      <c r="Q1088" s="34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</row>
    <row r="1089" spans="1:80" s="35" customFormat="1">
      <c r="A1089" s="33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P1089" s="34"/>
      <c r="Q1089" s="34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</row>
    <row r="1090" spans="1:80" s="35" customFormat="1">
      <c r="A1090" s="33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P1090" s="34"/>
      <c r="Q1090" s="34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</row>
    <row r="1091" spans="1:80" s="35" customFormat="1">
      <c r="A1091" s="33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P1091" s="34"/>
      <c r="Q1091" s="34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</row>
    <row r="1092" spans="1:80" s="35" customFormat="1">
      <c r="A1092" s="33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P1092" s="34"/>
      <c r="Q1092" s="34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</row>
    <row r="1093" spans="1:80" s="35" customFormat="1">
      <c r="A1093" s="33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P1093" s="34"/>
      <c r="Q1093" s="34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</row>
    <row r="1094" spans="1:80" s="35" customFormat="1">
      <c r="A1094" s="33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P1094" s="34"/>
      <c r="Q1094" s="34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</row>
    <row r="1095" spans="1:80" s="35" customFormat="1">
      <c r="A1095" s="33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P1095" s="34"/>
      <c r="Q1095" s="34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</row>
    <row r="1096" spans="1:80" s="35" customFormat="1">
      <c r="A1096" s="33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P1096" s="34"/>
      <c r="Q1096" s="34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</row>
    <row r="1097" spans="1:80" s="35" customFormat="1">
      <c r="A1097" s="33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P1097" s="34"/>
      <c r="Q1097" s="34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</row>
    <row r="1098" spans="1:80" s="35" customFormat="1">
      <c r="A1098" s="33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P1098" s="34"/>
      <c r="Q1098" s="34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</row>
    <row r="1099" spans="1:80" s="35" customFormat="1">
      <c r="A1099" s="33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P1099" s="34"/>
      <c r="Q1099" s="34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</row>
    <row r="1100" spans="1:80" s="35" customFormat="1">
      <c r="A1100" s="33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P1100" s="34"/>
      <c r="Q1100" s="34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</row>
    <row r="1101" spans="1:80" s="35" customFormat="1">
      <c r="A1101" s="33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P1101" s="34"/>
      <c r="Q1101" s="34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</row>
    <row r="1102" spans="1:80" s="35" customFormat="1">
      <c r="A1102" s="33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P1102" s="34"/>
      <c r="Q1102" s="34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</row>
    <row r="1103" spans="1:80" s="35" customFormat="1">
      <c r="A1103" s="33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P1103" s="34"/>
      <c r="Q1103" s="34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</row>
    <row r="1104" spans="1:80" s="35" customFormat="1">
      <c r="A1104" s="33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P1104" s="34"/>
      <c r="Q1104" s="34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</row>
    <row r="1105" spans="1:80" s="35" customFormat="1">
      <c r="A1105" s="33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P1105" s="34"/>
      <c r="Q1105" s="34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</row>
    <row r="1106" spans="1:80" s="35" customFormat="1">
      <c r="A1106" s="33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P1106" s="34"/>
      <c r="Q1106" s="34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</row>
    <row r="1107" spans="1:80" s="35" customFormat="1">
      <c r="A1107" s="33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P1107" s="34"/>
      <c r="Q1107" s="34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</row>
    <row r="1108" spans="1:80" s="35" customFormat="1">
      <c r="A1108" s="33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P1108" s="34"/>
      <c r="Q1108" s="34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</row>
    <row r="1109" spans="1:80" s="35" customFormat="1">
      <c r="A1109" s="33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P1109" s="34"/>
      <c r="Q1109" s="34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</row>
    <row r="1110" spans="1:80" s="35" customFormat="1">
      <c r="A1110" s="33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P1110" s="34"/>
      <c r="Q1110" s="34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</row>
    <row r="1111" spans="1:80" s="35" customFormat="1">
      <c r="A1111" s="33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P1111" s="34"/>
      <c r="Q1111" s="34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</row>
    <row r="1112" spans="1:80" s="35" customFormat="1">
      <c r="A1112" s="33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P1112" s="34"/>
      <c r="Q1112" s="34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</row>
    <row r="1113" spans="1:80" s="35" customFormat="1">
      <c r="A1113" s="33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P1113" s="34"/>
      <c r="Q1113" s="34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</row>
    <row r="1114" spans="1:80" s="35" customFormat="1">
      <c r="A1114" s="33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P1114" s="34"/>
      <c r="Q1114" s="34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</row>
    <row r="1115" spans="1:80" s="35" customFormat="1">
      <c r="A1115" s="33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P1115" s="34"/>
      <c r="Q1115" s="34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</row>
    <row r="1116" spans="1:80" s="35" customFormat="1">
      <c r="A1116" s="33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P1116" s="34"/>
      <c r="Q1116" s="34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</row>
    <row r="1117" spans="1:80" s="35" customFormat="1">
      <c r="A1117" s="33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P1117" s="34"/>
      <c r="Q1117" s="34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</row>
    <row r="1118" spans="1:80" s="35" customFormat="1">
      <c r="A1118" s="33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P1118" s="34"/>
      <c r="Q1118" s="34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</row>
    <row r="1119" spans="1:80" s="35" customFormat="1">
      <c r="A1119" s="33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P1119" s="34"/>
      <c r="Q1119" s="34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</row>
    <row r="1120" spans="1:80" s="35" customFormat="1">
      <c r="A1120" s="33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P1120" s="34"/>
      <c r="Q1120" s="34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</row>
    <row r="1121" spans="1:80" s="35" customFormat="1">
      <c r="A1121" s="33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P1121" s="34"/>
      <c r="Q1121" s="34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</row>
    <row r="1122" spans="1:80" s="35" customFormat="1">
      <c r="A1122" s="33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P1122" s="34"/>
      <c r="Q1122" s="34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</row>
    <row r="1123" spans="1:80" s="35" customFormat="1">
      <c r="A1123" s="33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P1123" s="34"/>
      <c r="Q1123" s="34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</row>
    <row r="1124" spans="1:80" s="35" customFormat="1">
      <c r="A1124" s="33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P1124" s="34"/>
      <c r="Q1124" s="34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</row>
    <row r="1125" spans="1:80" s="35" customFormat="1">
      <c r="A1125" s="33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P1125" s="34"/>
      <c r="Q1125" s="34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</row>
    <row r="1126" spans="1:80" s="35" customFormat="1">
      <c r="A1126" s="33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P1126" s="34"/>
      <c r="Q1126" s="34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</row>
    <row r="1127" spans="1:80" s="35" customFormat="1">
      <c r="A1127" s="33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P1127" s="34"/>
      <c r="Q1127" s="34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</row>
    <row r="1128" spans="1:80" s="35" customFormat="1">
      <c r="A1128" s="33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P1128" s="34"/>
      <c r="Q1128" s="34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</row>
    <row r="1129" spans="1:80" s="35" customFormat="1">
      <c r="A1129" s="33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P1129" s="34"/>
      <c r="Q1129" s="34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</row>
    <row r="1130" spans="1:80" s="35" customFormat="1">
      <c r="A1130" s="33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P1130" s="34"/>
      <c r="Q1130" s="34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</row>
    <row r="1131" spans="1:80" s="35" customFormat="1">
      <c r="A1131" s="33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P1131" s="34"/>
      <c r="Q1131" s="34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</row>
    <row r="1132" spans="1:80" s="35" customFormat="1">
      <c r="A1132" s="33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P1132" s="34"/>
      <c r="Q1132" s="34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</row>
    <row r="1133" spans="1:80" s="35" customFormat="1">
      <c r="A1133" s="33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P1133" s="34"/>
      <c r="Q1133" s="34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</row>
    <row r="1134" spans="1:80" s="35" customFormat="1">
      <c r="A1134" s="33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P1134" s="34"/>
      <c r="Q1134" s="34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</row>
    <row r="1135" spans="1:80" s="35" customFormat="1">
      <c r="A1135" s="33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P1135" s="34"/>
      <c r="Q1135" s="34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</row>
    <row r="1136" spans="1:80" s="35" customFormat="1">
      <c r="A1136" s="33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P1136" s="34"/>
      <c r="Q1136" s="34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</row>
    <row r="1137" spans="1:80" s="35" customFormat="1">
      <c r="A1137" s="33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P1137" s="34"/>
      <c r="Q1137" s="34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</row>
    <row r="1138" spans="1:80" s="35" customFormat="1">
      <c r="A1138" s="33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P1138" s="34"/>
      <c r="Q1138" s="34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</row>
    <row r="1139" spans="1:80" s="35" customFormat="1">
      <c r="A1139" s="33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P1139" s="34"/>
      <c r="Q1139" s="34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</row>
    <row r="1140" spans="1:80" s="35" customFormat="1">
      <c r="A1140" s="33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P1140" s="34"/>
      <c r="Q1140" s="34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</row>
    <row r="1141" spans="1:80" s="35" customFormat="1">
      <c r="A1141" s="33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P1141" s="34"/>
      <c r="Q1141" s="34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</row>
    <row r="1142" spans="1:80" s="35" customFormat="1">
      <c r="A1142" s="33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P1142" s="34"/>
      <c r="Q1142" s="34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</row>
    <row r="1143" spans="1:80" s="35" customFormat="1">
      <c r="A1143" s="33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P1143" s="34"/>
      <c r="Q1143" s="34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</row>
    <row r="1144" spans="1:80" s="35" customFormat="1">
      <c r="A1144" s="33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P1144" s="34"/>
      <c r="Q1144" s="34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</row>
    <row r="1145" spans="1:80" s="35" customFormat="1">
      <c r="A1145" s="33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P1145" s="34"/>
      <c r="Q1145" s="34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</row>
    <row r="1146" spans="1:80" s="35" customFormat="1">
      <c r="A1146" s="33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P1146" s="34"/>
      <c r="Q1146" s="34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</row>
    <row r="1147" spans="1:80" s="35" customFormat="1">
      <c r="A1147" s="33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P1147" s="34"/>
      <c r="Q1147" s="34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</row>
    <row r="1148" spans="1:80" s="35" customFormat="1">
      <c r="A1148" s="33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P1148" s="34"/>
      <c r="Q1148" s="34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</row>
    <row r="1149" spans="1:80" s="35" customFormat="1">
      <c r="A1149" s="33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P1149" s="34"/>
      <c r="Q1149" s="34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</row>
    <row r="1150" spans="1:80" s="35" customFormat="1">
      <c r="A1150" s="33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P1150" s="34"/>
      <c r="Q1150" s="34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</row>
    <row r="1151" spans="1:80" s="35" customFormat="1">
      <c r="A1151" s="33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P1151" s="34"/>
      <c r="Q1151" s="34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</row>
    <row r="1152" spans="1:80" s="35" customFormat="1">
      <c r="A1152" s="33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P1152" s="34"/>
      <c r="Q1152" s="34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</row>
    <row r="1153" spans="1:80" s="35" customFormat="1">
      <c r="A1153" s="33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P1153" s="34"/>
      <c r="Q1153" s="34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</row>
    <row r="1154" spans="1:80" s="35" customFormat="1">
      <c r="A1154" s="33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P1154" s="34"/>
      <c r="Q1154" s="34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</row>
    <row r="1155" spans="1:80" s="35" customFormat="1">
      <c r="A1155" s="33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P1155" s="34"/>
      <c r="Q1155" s="34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</row>
    <row r="1156" spans="1:80" s="35" customFormat="1">
      <c r="A1156" s="33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P1156" s="34"/>
      <c r="Q1156" s="34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</row>
    <row r="1157" spans="1:80" s="35" customFormat="1">
      <c r="A1157" s="33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P1157" s="34"/>
      <c r="Q1157" s="34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</row>
    <row r="1158" spans="1:80" s="35" customFormat="1">
      <c r="A1158" s="33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P1158" s="34"/>
      <c r="Q1158" s="34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</row>
    <row r="1159" spans="1:80" s="35" customFormat="1">
      <c r="A1159" s="33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P1159" s="34"/>
      <c r="Q1159" s="34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</row>
    <row r="1160" spans="1:80" s="35" customFormat="1">
      <c r="A1160" s="33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P1160" s="34"/>
      <c r="Q1160" s="34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</row>
    <row r="1161" spans="1:80" s="35" customFormat="1">
      <c r="A1161" s="33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P1161" s="34"/>
      <c r="Q1161" s="34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</row>
    <row r="1162" spans="1:80" s="35" customFormat="1">
      <c r="A1162" s="33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P1162" s="34"/>
      <c r="Q1162" s="34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</row>
    <row r="1163" spans="1:80" s="35" customFormat="1">
      <c r="A1163" s="33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P1163" s="34"/>
      <c r="Q1163" s="34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</row>
    <row r="1164" spans="1:80" s="35" customFormat="1">
      <c r="A1164" s="33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P1164" s="34"/>
      <c r="Q1164" s="34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</row>
    <row r="1165" spans="1:80" s="35" customFormat="1">
      <c r="A1165" s="33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P1165" s="34"/>
      <c r="Q1165" s="34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</row>
    <row r="1166" spans="1:80" s="35" customFormat="1">
      <c r="A1166" s="33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P1166" s="34"/>
      <c r="Q1166" s="34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</row>
    <row r="1167" spans="1:80" s="35" customFormat="1">
      <c r="A1167" s="33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P1167" s="34"/>
      <c r="Q1167" s="34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</row>
    <row r="1168" spans="1:80" s="35" customFormat="1">
      <c r="A1168" s="33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P1168" s="34"/>
      <c r="Q1168" s="34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</row>
    <row r="1169" spans="1:80" s="35" customFormat="1">
      <c r="A1169" s="33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P1169" s="34"/>
      <c r="Q1169" s="34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</row>
    <row r="1170" spans="1:80" s="35" customFormat="1">
      <c r="A1170" s="33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P1170" s="34"/>
      <c r="Q1170" s="34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</row>
    <row r="1171" spans="1:80" s="35" customFormat="1">
      <c r="A1171" s="33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P1171" s="34"/>
      <c r="Q1171" s="34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</row>
    <row r="1172" spans="1:80" s="35" customFormat="1">
      <c r="A1172" s="33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P1172" s="34"/>
      <c r="Q1172" s="34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</row>
    <row r="1173" spans="1:80" s="35" customFormat="1">
      <c r="A1173" s="33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P1173" s="34"/>
      <c r="Q1173" s="34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</row>
    <row r="1174" spans="1:80" s="35" customFormat="1">
      <c r="A1174" s="33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P1174" s="34"/>
      <c r="Q1174" s="34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</row>
    <row r="1175" spans="1:80" s="35" customFormat="1">
      <c r="A1175" s="33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P1175" s="34"/>
      <c r="Q1175" s="34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</row>
    <row r="1176" spans="1:80" s="35" customFormat="1">
      <c r="A1176" s="33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P1176" s="34"/>
      <c r="Q1176" s="34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</row>
    <row r="1177" spans="1:80" s="35" customFormat="1">
      <c r="A1177" s="33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P1177" s="34"/>
      <c r="Q1177" s="34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</row>
    <row r="1178" spans="1:80" s="35" customFormat="1">
      <c r="A1178" s="33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P1178" s="34"/>
      <c r="Q1178" s="34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</row>
    <row r="1179" spans="1:80" s="35" customFormat="1">
      <c r="A1179" s="33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P1179" s="34"/>
      <c r="Q1179" s="34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</row>
    <row r="1180" spans="1:80" s="35" customFormat="1">
      <c r="A1180" s="33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P1180" s="34"/>
      <c r="Q1180" s="34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</row>
    <row r="1181" spans="1:80" s="35" customFormat="1">
      <c r="A1181" s="33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P1181" s="34"/>
      <c r="Q1181" s="34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</row>
    <row r="1182" spans="1:80" s="35" customFormat="1">
      <c r="A1182" s="33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P1182" s="34"/>
      <c r="Q1182" s="34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</row>
    <row r="1183" spans="1:80" s="35" customFormat="1">
      <c r="A1183" s="33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P1183" s="34"/>
      <c r="Q1183" s="34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</row>
    <row r="1184" spans="1:80" s="35" customFormat="1">
      <c r="A1184" s="33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P1184" s="34"/>
      <c r="Q1184" s="34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</row>
    <row r="1185" spans="1:80" s="35" customFormat="1">
      <c r="A1185" s="33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P1185" s="34"/>
      <c r="Q1185" s="34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</row>
    <row r="1186" spans="1:80" s="35" customFormat="1">
      <c r="A1186" s="33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P1186" s="34"/>
      <c r="Q1186" s="34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</row>
    <row r="1187" spans="1:80" s="35" customFormat="1">
      <c r="A1187" s="33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P1187" s="34"/>
      <c r="Q1187" s="34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</row>
    <row r="1188" spans="1:80" s="35" customFormat="1">
      <c r="A1188" s="33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P1188" s="34"/>
      <c r="Q1188" s="34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</row>
    <row r="1189" spans="1:80" s="35" customFormat="1">
      <c r="A1189" s="33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P1189" s="34"/>
      <c r="Q1189" s="34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</row>
    <row r="1190" spans="1:80" s="35" customFormat="1">
      <c r="A1190" s="33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P1190" s="34"/>
      <c r="Q1190" s="34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</row>
    <row r="1191" spans="1:80" s="35" customFormat="1">
      <c r="A1191" s="33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P1191" s="34"/>
      <c r="Q1191" s="34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</row>
    <row r="1192" spans="1:80" s="35" customFormat="1">
      <c r="A1192" s="33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P1192" s="34"/>
      <c r="Q1192" s="34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</row>
    <row r="1193" spans="1:80" s="35" customFormat="1">
      <c r="A1193" s="33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P1193" s="34"/>
      <c r="Q1193" s="34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</row>
    <row r="1194" spans="1:80" s="35" customFormat="1">
      <c r="A1194" s="33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P1194" s="34"/>
      <c r="Q1194" s="34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</row>
    <row r="1195" spans="1:80" s="35" customFormat="1">
      <c r="A1195" s="33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P1195" s="34"/>
      <c r="Q1195" s="34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</row>
    <row r="1196" spans="1:80" s="35" customFormat="1">
      <c r="A1196" s="33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P1196" s="34"/>
      <c r="Q1196" s="34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</row>
    <row r="1197" spans="1:80" s="35" customFormat="1">
      <c r="A1197" s="33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P1197" s="34"/>
      <c r="Q1197" s="34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</row>
    <row r="1198" spans="1:80" s="35" customFormat="1">
      <c r="A1198" s="33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P1198" s="34"/>
      <c r="Q1198" s="34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</row>
    <row r="1199" spans="1:80" s="35" customFormat="1">
      <c r="A1199" s="33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P1199" s="34"/>
      <c r="Q1199" s="34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</row>
    <row r="1200" spans="1:80" s="35" customFormat="1">
      <c r="A1200" s="33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P1200" s="34"/>
      <c r="Q1200" s="34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</row>
    <row r="1201" spans="1:80" s="35" customFormat="1">
      <c r="A1201" s="33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P1201" s="34"/>
      <c r="Q1201" s="34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</row>
    <row r="1202" spans="1:80" s="35" customFormat="1">
      <c r="A1202" s="33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P1202" s="34"/>
      <c r="Q1202" s="34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</row>
    <row r="1203" spans="1:80" s="35" customFormat="1">
      <c r="A1203" s="33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P1203" s="34"/>
      <c r="Q1203" s="34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</row>
    <row r="1204" spans="1:80" s="35" customFormat="1">
      <c r="A1204" s="33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P1204" s="34"/>
      <c r="Q1204" s="34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</row>
    <row r="1205" spans="1:80" s="35" customFormat="1">
      <c r="A1205" s="33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P1205" s="34"/>
      <c r="Q1205" s="34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</row>
    <row r="1206" spans="1:80" s="35" customFormat="1">
      <c r="A1206" s="33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P1206" s="34"/>
      <c r="Q1206" s="34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</row>
    <row r="1207" spans="1:80" s="35" customFormat="1">
      <c r="A1207" s="33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P1207" s="34"/>
      <c r="Q1207" s="34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</row>
    <row r="1208" spans="1:80" s="35" customFormat="1">
      <c r="A1208" s="33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P1208" s="34"/>
      <c r="Q1208" s="34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</row>
    <row r="1209" spans="1:80" s="35" customFormat="1">
      <c r="A1209" s="33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P1209" s="34"/>
      <c r="Q1209" s="34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</row>
    <row r="1210" spans="1:80" s="35" customFormat="1">
      <c r="A1210" s="33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P1210" s="34"/>
      <c r="Q1210" s="34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</row>
    <row r="1211" spans="1:80" s="35" customFormat="1">
      <c r="A1211" s="33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P1211" s="34"/>
      <c r="Q1211" s="34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</row>
    <row r="1212" spans="1:80" s="35" customFormat="1">
      <c r="A1212" s="33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P1212" s="34"/>
      <c r="Q1212" s="34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</row>
    <row r="1213" spans="1:80" s="35" customFormat="1">
      <c r="A1213" s="33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P1213" s="34"/>
      <c r="Q1213" s="34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</row>
    <row r="1214" spans="1:80" s="35" customFormat="1">
      <c r="A1214" s="33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P1214" s="34"/>
      <c r="Q1214" s="34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</row>
    <row r="1215" spans="1:80" s="35" customFormat="1">
      <c r="A1215" s="33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P1215" s="34"/>
      <c r="Q1215" s="34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</row>
    <row r="1216" spans="1:80" s="35" customFormat="1">
      <c r="A1216" s="33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P1216" s="34"/>
      <c r="Q1216" s="34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</row>
    <row r="1217" spans="1:80" s="35" customFormat="1">
      <c r="A1217" s="33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P1217" s="34"/>
      <c r="Q1217" s="34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</row>
    <row r="1218" spans="1:80" s="35" customFormat="1">
      <c r="A1218" s="33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P1218" s="34"/>
      <c r="Q1218" s="34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</row>
    <row r="1219" spans="1:80" s="35" customFormat="1">
      <c r="A1219" s="33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P1219" s="34"/>
      <c r="Q1219" s="34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</row>
    <row r="1220" spans="1:80" s="35" customFormat="1">
      <c r="A1220" s="33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P1220" s="34"/>
      <c r="Q1220" s="34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</row>
    <row r="1221" spans="1:80" s="35" customFormat="1">
      <c r="A1221" s="33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P1221" s="34"/>
      <c r="Q1221" s="34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</row>
    <row r="1222" spans="1:80" s="35" customFormat="1">
      <c r="A1222" s="33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P1222" s="34"/>
      <c r="Q1222" s="34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</row>
    <row r="1223" spans="1:80" s="35" customFormat="1">
      <c r="A1223" s="33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P1223" s="34"/>
      <c r="Q1223" s="34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</row>
    <row r="1224" spans="1:80" s="35" customFormat="1">
      <c r="A1224" s="33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P1224" s="34"/>
      <c r="Q1224" s="34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</row>
    <row r="1225" spans="1:80" s="35" customFormat="1">
      <c r="A1225" s="33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P1225" s="34"/>
      <c r="Q1225" s="34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</row>
    <row r="1226" spans="1:80" s="35" customFormat="1">
      <c r="A1226" s="33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P1226" s="34"/>
      <c r="Q1226" s="34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</row>
    <row r="1227" spans="1:80" s="35" customFormat="1">
      <c r="A1227" s="33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P1227" s="34"/>
      <c r="Q1227" s="34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</row>
    <row r="1228" spans="1:80" s="35" customFormat="1">
      <c r="A1228" s="33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P1228" s="34"/>
      <c r="Q1228" s="34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</row>
    <row r="1229" spans="1:80" s="35" customFormat="1">
      <c r="A1229" s="33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P1229" s="34"/>
      <c r="Q1229" s="34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</row>
    <row r="1230" spans="1:80" s="35" customFormat="1">
      <c r="A1230" s="33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P1230" s="34"/>
      <c r="Q1230" s="34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</row>
    <row r="1231" spans="1:80" s="35" customFormat="1">
      <c r="A1231" s="33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P1231" s="34"/>
      <c r="Q1231" s="34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</row>
    <row r="1232" spans="1:80" s="35" customFormat="1">
      <c r="A1232" s="33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P1232" s="34"/>
      <c r="Q1232" s="34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</row>
    <row r="1233" spans="1:80" s="35" customFormat="1">
      <c r="A1233" s="33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P1233" s="34"/>
      <c r="Q1233" s="34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</row>
    <row r="1234" spans="1:80" s="35" customFormat="1">
      <c r="A1234" s="33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P1234" s="34"/>
      <c r="Q1234" s="34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</row>
    <row r="1235" spans="1:80" s="35" customFormat="1">
      <c r="A1235" s="33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P1235" s="34"/>
      <c r="Q1235" s="34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</row>
    <row r="1236" spans="1:80" s="35" customFormat="1">
      <c r="A1236" s="33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P1236" s="34"/>
      <c r="Q1236" s="34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</row>
    <row r="1237" spans="1:80" s="35" customFormat="1">
      <c r="A1237" s="33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P1237" s="34"/>
      <c r="Q1237" s="34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</row>
    <row r="1238" spans="1:80" s="35" customFormat="1">
      <c r="A1238" s="33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P1238" s="34"/>
      <c r="Q1238" s="34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</row>
    <row r="1239" spans="1:80" s="35" customFormat="1">
      <c r="A1239" s="33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P1239" s="34"/>
      <c r="Q1239" s="34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</row>
    <row r="1240" spans="1:80" s="35" customFormat="1">
      <c r="A1240" s="33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P1240" s="34"/>
      <c r="Q1240" s="34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</row>
    <row r="1241" spans="1:80" s="35" customFormat="1">
      <c r="A1241" s="33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P1241" s="34"/>
      <c r="Q1241" s="34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</row>
    <row r="1242" spans="1:80" s="35" customFormat="1">
      <c r="A1242" s="33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P1242" s="34"/>
      <c r="Q1242" s="34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</row>
    <row r="1243" spans="1:80" s="35" customFormat="1">
      <c r="A1243" s="33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P1243" s="34"/>
      <c r="Q1243" s="34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</row>
    <row r="1244" spans="1:80" s="35" customFormat="1">
      <c r="A1244" s="33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P1244" s="34"/>
      <c r="Q1244" s="34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</row>
    <row r="1245" spans="1:80" s="35" customFormat="1">
      <c r="A1245" s="33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P1245" s="34"/>
      <c r="Q1245" s="34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</row>
    <row r="1246" spans="1:80" s="35" customFormat="1">
      <c r="A1246" s="33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P1246" s="34"/>
      <c r="Q1246" s="34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</row>
    <row r="1247" spans="1:80" s="35" customFormat="1">
      <c r="A1247" s="33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P1247" s="34"/>
      <c r="Q1247" s="34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</row>
    <row r="1248" spans="1:80" s="35" customFormat="1">
      <c r="A1248" s="33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P1248" s="34"/>
      <c r="Q1248" s="34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</row>
    <row r="1249" spans="1:80" s="35" customFormat="1">
      <c r="A1249" s="33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P1249" s="34"/>
      <c r="Q1249" s="34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</row>
    <row r="1250" spans="1:80" s="35" customFormat="1">
      <c r="A1250" s="33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P1250" s="34"/>
      <c r="Q1250" s="34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</row>
    <row r="1251" spans="1:80" s="35" customFormat="1">
      <c r="A1251" s="33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P1251" s="34"/>
      <c r="Q1251" s="34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</row>
    <row r="1252" spans="1:80" s="35" customFormat="1">
      <c r="A1252" s="33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P1252" s="34"/>
      <c r="Q1252" s="34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</row>
    <row r="1253" spans="1:80" s="35" customFormat="1">
      <c r="A1253" s="33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P1253" s="34"/>
      <c r="Q1253" s="34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</row>
    <row r="1254" spans="1:80" s="35" customFormat="1">
      <c r="A1254" s="33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P1254" s="34"/>
      <c r="Q1254" s="34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</row>
    <row r="1255" spans="1:80" s="35" customFormat="1">
      <c r="A1255" s="33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P1255" s="34"/>
      <c r="Q1255" s="34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</row>
    <row r="1256" spans="1:80" s="35" customFormat="1">
      <c r="A1256" s="33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P1256" s="34"/>
      <c r="Q1256" s="34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</row>
    <row r="1257" spans="1:80" s="35" customFormat="1">
      <c r="A1257" s="33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P1257" s="34"/>
      <c r="Q1257" s="34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</row>
    <row r="1258" spans="1:80" s="35" customFormat="1">
      <c r="A1258" s="33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P1258" s="34"/>
      <c r="Q1258" s="34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</row>
    <row r="1259" spans="1:80" s="35" customFormat="1">
      <c r="A1259" s="33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P1259" s="34"/>
      <c r="Q1259" s="34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</row>
    <row r="1260" spans="1:80" s="35" customFormat="1">
      <c r="A1260" s="33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P1260" s="34"/>
      <c r="Q1260" s="34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</row>
    <row r="1261" spans="1:80" s="35" customFormat="1">
      <c r="A1261" s="33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P1261" s="34"/>
      <c r="Q1261" s="34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</row>
    <row r="1262" spans="1:80" s="35" customFormat="1">
      <c r="A1262" s="33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P1262" s="34"/>
      <c r="Q1262" s="34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</row>
    <row r="1263" spans="1:80" s="35" customFormat="1">
      <c r="A1263" s="33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P1263" s="34"/>
      <c r="Q1263" s="34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</row>
    <row r="1264" spans="1:80" s="35" customFormat="1">
      <c r="A1264" s="33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P1264" s="34"/>
      <c r="Q1264" s="34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</row>
    <row r="1265" spans="1:80" s="35" customFormat="1">
      <c r="A1265" s="33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P1265" s="34"/>
      <c r="Q1265" s="34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</row>
    <row r="1266" spans="1:80" s="35" customFormat="1">
      <c r="A1266" s="33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P1266" s="34"/>
      <c r="Q1266" s="34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</row>
    <row r="1267" spans="1:80" s="35" customFormat="1">
      <c r="A1267" s="33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P1267" s="34"/>
      <c r="Q1267" s="34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</row>
    <row r="1268" spans="1:80" s="35" customFormat="1">
      <c r="A1268" s="33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P1268" s="34"/>
      <c r="Q1268" s="34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</row>
    <row r="1269" spans="1:80" s="35" customFormat="1">
      <c r="A1269" s="33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P1269" s="34"/>
      <c r="Q1269" s="34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</row>
    <row r="1270" spans="1:80" s="35" customFormat="1">
      <c r="A1270" s="33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P1270" s="34"/>
      <c r="Q1270" s="34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</row>
    <row r="1271" spans="1:80" s="35" customFormat="1">
      <c r="A1271" s="33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P1271" s="34"/>
      <c r="Q1271" s="34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</row>
    <row r="1272" spans="1:80" s="35" customFormat="1">
      <c r="A1272" s="33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P1272" s="34"/>
      <c r="Q1272" s="34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</row>
    <row r="1273" spans="1:80" s="35" customFormat="1">
      <c r="A1273" s="33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P1273" s="34"/>
      <c r="Q1273" s="34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</row>
    <row r="1274" spans="1:80" s="35" customFormat="1">
      <c r="A1274" s="33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P1274" s="34"/>
      <c r="Q1274" s="34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</row>
    <row r="1275" spans="1:80" s="35" customFormat="1">
      <c r="A1275" s="33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P1275" s="34"/>
      <c r="Q1275" s="34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</row>
    <row r="1276" spans="1:80" s="35" customFormat="1">
      <c r="A1276" s="33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P1276" s="34"/>
      <c r="Q1276" s="34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</row>
    <row r="1277" spans="1:80" s="35" customFormat="1">
      <c r="A1277" s="33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P1277" s="34"/>
      <c r="Q1277" s="34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</row>
    <row r="1278" spans="1:80" s="35" customFormat="1">
      <c r="A1278" s="33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P1278" s="34"/>
      <c r="Q1278" s="34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</row>
    <row r="1279" spans="1:80" s="35" customFormat="1">
      <c r="A1279" s="33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P1279" s="34"/>
      <c r="Q1279" s="34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</row>
    <row r="1280" spans="1:80" s="35" customFormat="1">
      <c r="A1280" s="33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P1280" s="34"/>
      <c r="Q1280" s="34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</row>
    <row r="1281" spans="1:80" s="35" customFormat="1">
      <c r="A1281" s="33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P1281" s="34"/>
      <c r="Q1281" s="34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</row>
    <row r="1282" spans="1:80" s="35" customFormat="1">
      <c r="A1282" s="33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P1282" s="34"/>
      <c r="Q1282" s="34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</row>
    <row r="1283" spans="1:80" s="35" customFormat="1">
      <c r="A1283" s="33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P1283" s="34"/>
      <c r="Q1283" s="34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</row>
    <row r="1284" spans="1:80" s="35" customFormat="1">
      <c r="A1284" s="33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P1284" s="34"/>
      <c r="Q1284" s="34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</row>
    <row r="1285" spans="1:80" s="35" customFormat="1">
      <c r="A1285" s="33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P1285" s="34"/>
      <c r="Q1285" s="34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</row>
    <row r="1286" spans="1:80" s="35" customFormat="1">
      <c r="A1286" s="33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P1286" s="34"/>
      <c r="Q1286" s="34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</row>
    <row r="1287" spans="1:80" s="35" customFormat="1">
      <c r="A1287" s="33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P1287" s="34"/>
      <c r="Q1287" s="34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</row>
    <row r="1288" spans="1:80" s="35" customFormat="1">
      <c r="A1288" s="33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P1288" s="34"/>
      <c r="Q1288" s="34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</row>
    <row r="1289" spans="1:80" s="35" customFormat="1">
      <c r="A1289" s="33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P1289" s="34"/>
      <c r="Q1289" s="34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</row>
    <row r="1290" spans="1:80" s="35" customFormat="1">
      <c r="A1290" s="33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P1290" s="34"/>
      <c r="Q1290" s="34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</row>
    <row r="1291" spans="1:80" s="35" customFormat="1">
      <c r="A1291" s="33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P1291" s="34"/>
      <c r="Q1291" s="34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</row>
    <row r="1292" spans="1:80" s="35" customFormat="1">
      <c r="A1292" s="33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P1292" s="34"/>
      <c r="Q1292" s="34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</row>
    <row r="1293" spans="1:80" s="35" customFormat="1">
      <c r="A1293" s="33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P1293" s="34"/>
      <c r="Q1293" s="34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</row>
    <row r="1294" spans="1:80" s="35" customFormat="1">
      <c r="A1294" s="33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P1294" s="34"/>
      <c r="Q1294" s="34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</row>
    <row r="1295" spans="1:80" s="35" customFormat="1">
      <c r="A1295" s="33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P1295" s="34"/>
      <c r="Q1295" s="34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</row>
    <row r="1296" spans="1:80" s="35" customFormat="1">
      <c r="A1296" s="33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P1296" s="34"/>
      <c r="Q1296" s="34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</row>
    <row r="1297" spans="1:80" s="35" customFormat="1">
      <c r="A1297" s="33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P1297" s="34"/>
      <c r="Q1297" s="34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</row>
    <row r="1298" spans="1:80" s="35" customFormat="1">
      <c r="A1298" s="33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P1298" s="34"/>
      <c r="Q1298" s="34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</row>
    <row r="1299" spans="1:80" s="35" customFormat="1">
      <c r="A1299" s="33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P1299" s="34"/>
      <c r="Q1299" s="34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</row>
    <row r="1300" spans="1:80" s="35" customFormat="1">
      <c r="A1300" s="33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P1300" s="34"/>
      <c r="Q1300" s="34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</row>
    <row r="1301" spans="1:80" s="35" customFormat="1">
      <c r="A1301" s="33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P1301" s="34"/>
      <c r="Q1301" s="34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</row>
    <row r="1302" spans="1:80" s="35" customFormat="1">
      <c r="A1302" s="33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P1302" s="34"/>
      <c r="Q1302" s="34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</row>
    <row r="1303" spans="1:80" s="35" customFormat="1">
      <c r="A1303" s="33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P1303" s="34"/>
      <c r="Q1303" s="34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</row>
    <row r="1304" spans="1:80" s="35" customFormat="1">
      <c r="A1304" s="33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P1304" s="34"/>
      <c r="Q1304" s="34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</row>
    <row r="1305" spans="1:80" s="35" customFormat="1">
      <c r="A1305" s="33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P1305" s="34"/>
      <c r="Q1305" s="34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</row>
    <row r="1306" spans="1:80" s="35" customFormat="1">
      <c r="A1306" s="33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P1306" s="34"/>
      <c r="Q1306" s="34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</row>
    <row r="1307" spans="1:80" s="35" customFormat="1">
      <c r="A1307" s="33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P1307" s="34"/>
      <c r="Q1307" s="34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</row>
    <row r="1308" spans="1:80" s="35" customFormat="1">
      <c r="A1308" s="33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P1308" s="34"/>
      <c r="Q1308" s="34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</row>
    <row r="1309" spans="1:80" s="35" customFormat="1">
      <c r="A1309" s="33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P1309" s="34"/>
      <c r="Q1309" s="34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</row>
    <row r="1310" spans="1:80" s="35" customFormat="1">
      <c r="A1310" s="33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P1310" s="34"/>
      <c r="Q1310" s="34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</row>
    <row r="1311" spans="1:80" s="35" customFormat="1">
      <c r="A1311" s="33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P1311" s="34"/>
      <c r="Q1311" s="34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</row>
    <row r="1312" spans="1:80" s="35" customFormat="1">
      <c r="A1312" s="33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P1312" s="34"/>
      <c r="Q1312" s="34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</row>
    <row r="1313" spans="1:80" s="35" customFormat="1">
      <c r="A1313" s="33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P1313" s="34"/>
      <c r="Q1313" s="34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</row>
    <row r="1314" spans="1:80" s="35" customFormat="1">
      <c r="A1314" s="33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P1314" s="34"/>
      <c r="Q1314" s="34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</row>
    <row r="1315" spans="1:80" s="35" customFormat="1">
      <c r="A1315" s="33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P1315" s="34"/>
      <c r="Q1315" s="34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</row>
    <row r="1316" spans="1:80" s="35" customFormat="1">
      <c r="A1316" s="33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P1316" s="34"/>
      <c r="Q1316" s="34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</row>
    <row r="1317" spans="1:80" s="35" customFormat="1">
      <c r="A1317" s="33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P1317" s="34"/>
      <c r="Q1317" s="34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</row>
    <row r="1318" spans="1:80" s="35" customFormat="1">
      <c r="A1318" s="33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P1318" s="34"/>
      <c r="Q1318" s="34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</row>
    <row r="1319" spans="1:80" s="35" customFormat="1">
      <c r="A1319" s="33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P1319" s="34"/>
      <c r="Q1319" s="34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</row>
    <row r="1320" spans="1:80" s="35" customFormat="1">
      <c r="A1320" s="33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P1320" s="34"/>
      <c r="Q1320" s="34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</row>
    <row r="1321" spans="1:80" s="35" customFormat="1">
      <c r="A1321" s="33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P1321" s="34"/>
      <c r="Q1321" s="34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</row>
    <row r="1322" spans="1:80" s="35" customFormat="1">
      <c r="A1322" s="33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P1322" s="34"/>
      <c r="Q1322" s="34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</row>
    <row r="1323" spans="1:80" s="35" customFormat="1">
      <c r="A1323" s="33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P1323" s="34"/>
      <c r="Q1323" s="34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</row>
    <row r="1324" spans="1:80" s="35" customFormat="1">
      <c r="A1324" s="33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P1324" s="34"/>
      <c r="Q1324" s="34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</row>
    <row r="1325" spans="1:80" s="35" customFormat="1">
      <c r="A1325" s="33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P1325" s="34"/>
      <c r="Q1325" s="34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</row>
    <row r="1326" spans="1:80" s="35" customFormat="1">
      <c r="A1326" s="33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P1326" s="34"/>
      <c r="Q1326" s="34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</row>
    <row r="1327" spans="1:80" s="35" customFormat="1">
      <c r="A1327" s="33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P1327" s="34"/>
      <c r="Q1327" s="34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</row>
    <row r="1328" spans="1:80" s="35" customFormat="1">
      <c r="A1328" s="33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P1328" s="34"/>
      <c r="Q1328" s="34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</row>
    <row r="1329" spans="1:80" s="35" customFormat="1">
      <c r="A1329" s="33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P1329" s="34"/>
      <c r="Q1329" s="34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</row>
    <row r="1330" spans="1:80" s="35" customFormat="1">
      <c r="A1330" s="33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P1330" s="34"/>
      <c r="Q1330" s="34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</row>
    <row r="1331" spans="1:80" s="35" customFormat="1">
      <c r="A1331" s="33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P1331" s="34"/>
      <c r="Q1331" s="34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</row>
    <row r="1332" spans="1:80" s="35" customFormat="1">
      <c r="A1332" s="33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P1332" s="34"/>
      <c r="Q1332" s="34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</row>
    <row r="1333" spans="1:80" s="35" customFormat="1">
      <c r="A1333" s="33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P1333" s="34"/>
      <c r="Q1333" s="34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</row>
    <row r="1334" spans="1:80" s="35" customFormat="1">
      <c r="A1334" s="33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P1334" s="34"/>
      <c r="Q1334" s="34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</row>
    <row r="1335" spans="1:80" s="35" customFormat="1">
      <c r="A1335" s="33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P1335" s="34"/>
      <c r="Q1335" s="34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</row>
    <row r="1336" spans="1:80" s="35" customFormat="1">
      <c r="A1336" s="33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P1336" s="34"/>
      <c r="Q1336" s="34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</row>
    <row r="1337" spans="1:80" s="35" customFormat="1">
      <c r="A1337" s="33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P1337" s="34"/>
      <c r="Q1337" s="34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</row>
    <row r="1338" spans="1:80" s="35" customFormat="1">
      <c r="A1338" s="33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P1338" s="34"/>
      <c r="Q1338" s="34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</row>
    <row r="1339" spans="1:80" s="35" customFormat="1">
      <c r="A1339" s="33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P1339" s="34"/>
      <c r="Q1339" s="34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</row>
    <row r="1340" spans="1:80" s="35" customFormat="1">
      <c r="A1340" s="33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P1340" s="34"/>
      <c r="Q1340" s="34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</row>
    <row r="1341" spans="1:80" s="35" customFormat="1">
      <c r="A1341" s="33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P1341" s="34"/>
      <c r="Q1341" s="34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</row>
    <row r="1342" spans="1:80" s="35" customFormat="1">
      <c r="A1342" s="33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P1342" s="34"/>
      <c r="Q1342" s="34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</row>
    <row r="1343" spans="1:80" s="35" customFormat="1">
      <c r="A1343" s="33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P1343" s="34"/>
      <c r="Q1343" s="34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</row>
    <row r="1344" spans="1:80" s="35" customFormat="1">
      <c r="A1344" s="33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P1344" s="34"/>
      <c r="Q1344" s="34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</row>
    <row r="1345" spans="1:80" s="35" customFormat="1">
      <c r="A1345" s="33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P1345" s="34"/>
      <c r="Q1345" s="34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</row>
    <row r="1346" spans="1:80" s="35" customFormat="1">
      <c r="A1346" s="33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P1346" s="34"/>
      <c r="Q1346" s="34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</row>
    <row r="1347" spans="1:80" s="35" customFormat="1">
      <c r="A1347" s="33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P1347" s="34"/>
      <c r="Q1347" s="34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</row>
    <row r="1348" spans="1:80" s="35" customFormat="1">
      <c r="A1348" s="33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P1348" s="34"/>
      <c r="Q1348" s="34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</row>
    <row r="1349" spans="1:80" s="35" customFormat="1">
      <c r="A1349" s="33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P1349" s="34"/>
      <c r="Q1349" s="34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</row>
    <row r="1350" spans="1:80" s="35" customFormat="1">
      <c r="A1350" s="33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P1350" s="34"/>
      <c r="Q1350" s="34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</row>
    <row r="1351" spans="1:80" s="35" customFormat="1">
      <c r="A1351" s="33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P1351" s="34"/>
      <c r="Q1351" s="34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</row>
    <row r="1352" spans="1:80" s="35" customFormat="1">
      <c r="A1352" s="33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P1352" s="34"/>
      <c r="Q1352" s="34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</row>
    <row r="1353" spans="1:80" s="35" customFormat="1">
      <c r="A1353" s="33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P1353" s="34"/>
      <c r="Q1353" s="34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</row>
    <row r="1354" spans="1:80" s="35" customFormat="1">
      <c r="A1354" s="33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P1354" s="34"/>
      <c r="Q1354" s="34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</row>
    <row r="1355" spans="1:80" s="35" customFormat="1">
      <c r="A1355" s="33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P1355" s="34"/>
      <c r="Q1355" s="34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</row>
    <row r="1356" spans="1:80" s="35" customFormat="1">
      <c r="A1356" s="33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P1356" s="34"/>
      <c r="Q1356" s="34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</row>
    <row r="1357" spans="1:80" s="35" customFormat="1">
      <c r="A1357" s="33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P1357" s="34"/>
      <c r="Q1357" s="34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</row>
    <row r="1358" spans="1:80" s="35" customFormat="1">
      <c r="A1358" s="33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P1358" s="34"/>
      <c r="Q1358" s="34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</row>
    <row r="1359" spans="1:80" s="35" customFormat="1">
      <c r="A1359" s="33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P1359" s="34"/>
      <c r="Q1359" s="34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</row>
    <row r="1360" spans="1:80" s="35" customFormat="1">
      <c r="A1360" s="33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P1360" s="34"/>
      <c r="Q1360" s="34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</row>
    <row r="1361" spans="1:80" s="35" customFormat="1">
      <c r="A1361" s="33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P1361" s="34"/>
      <c r="Q1361" s="34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</row>
    <row r="1362" spans="1:80" s="35" customFormat="1">
      <c r="A1362" s="33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P1362" s="34"/>
      <c r="Q1362" s="34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</row>
    <row r="1363" spans="1:80" s="35" customFormat="1">
      <c r="A1363" s="33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P1363" s="34"/>
      <c r="Q1363" s="34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</row>
    <row r="1364" spans="1:80" s="35" customFormat="1">
      <c r="A1364" s="33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P1364" s="34"/>
      <c r="Q1364" s="34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</row>
    <row r="1365" spans="1:80" s="35" customFormat="1">
      <c r="A1365" s="33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P1365" s="34"/>
      <c r="Q1365" s="34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</row>
    <row r="1366" spans="1:80" s="35" customFormat="1">
      <c r="A1366" s="33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P1366" s="34"/>
      <c r="Q1366" s="34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</row>
    <row r="1367" spans="1:80" s="35" customFormat="1">
      <c r="A1367" s="33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P1367" s="34"/>
      <c r="Q1367" s="34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</row>
    <row r="1368" spans="1:80" s="35" customFormat="1">
      <c r="A1368" s="33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P1368" s="34"/>
      <c r="Q1368" s="34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</row>
    <row r="1369" spans="1:80" s="35" customFormat="1">
      <c r="A1369" s="33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P1369" s="34"/>
      <c r="Q1369" s="34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</row>
    <row r="1370" spans="1:80" s="35" customFormat="1">
      <c r="A1370" s="33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P1370" s="34"/>
      <c r="Q1370" s="34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</row>
    <row r="1371" spans="1:80" s="35" customFormat="1">
      <c r="A1371" s="33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P1371" s="34"/>
      <c r="Q1371" s="34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</row>
    <row r="1372" spans="1:80" s="35" customFormat="1">
      <c r="A1372" s="33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P1372" s="34"/>
      <c r="Q1372" s="34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</row>
    <row r="1373" spans="1:80" s="35" customFormat="1">
      <c r="A1373" s="33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P1373" s="34"/>
      <c r="Q1373" s="34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</row>
    <row r="1374" spans="1:80" s="35" customFormat="1">
      <c r="A1374" s="33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P1374" s="34"/>
      <c r="Q1374" s="34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</row>
    <row r="1375" spans="1:80" s="35" customFormat="1">
      <c r="A1375" s="33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P1375" s="34"/>
      <c r="Q1375" s="34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</row>
    <row r="1376" spans="1:80" s="35" customFormat="1">
      <c r="A1376" s="33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P1376" s="34"/>
      <c r="Q1376" s="34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</row>
    <row r="1377" spans="1:80" s="35" customFormat="1">
      <c r="A1377" s="33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P1377" s="34"/>
      <c r="Q1377" s="34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</row>
    <row r="1378" spans="1:80" s="35" customFormat="1">
      <c r="A1378" s="33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P1378" s="34"/>
      <c r="Q1378" s="34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</row>
    <row r="1379" spans="1:80" s="35" customFormat="1">
      <c r="A1379" s="33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P1379" s="34"/>
      <c r="Q1379" s="34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</row>
    <row r="1380" spans="1:80" s="35" customFormat="1">
      <c r="A1380" s="33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P1380" s="34"/>
      <c r="Q1380" s="34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</row>
    <row r="1381" spans="1:80" s="35" customFormat="1">
      <c r="A1381" s="33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P1381" s="34"/>
      <c r="Q1381" s="34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</row>
    <row r="1382" spans="1:80" s="35" customFormat="1">
      <c r="A1382" s="33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P1382" s="34"/>
      <c r="Q1382" s="34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</row>
    <row r="1383" spans="1:80" s="35" customFormat="1">
      <c r="A1383" s="33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P1383" s="34"/>
      <c r="Q1383" s="34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</row>
    <row r="1384" spans="1:80" s="35" customFormat="1">
      <c r="A1384" s="33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P1384" s="34"/>
      <c r="Q1384" s="34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</row>
    <row r="1385" spans="1:80" s="35" customFormat="1">
      <c r="A1385" s="33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P1385" s="34"/>
      <c r="Q1385" s="34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</row>
    <row r="1386" spans="1:80" s="35" customFormat="1">
      <c r="A1386" s="33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P1386" s="34"/>
      <c r="Q1386" s="34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</row>
    <row r="1387" spans="1:80" s="35" customFormat="1">
      <c r="A1387" s="33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P1387" s="34"/>
      <c r="Q1387" s="34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</row>
    <row r="1388" spans="1:80" s="35" customFormat="1">
      <c r="A1388" s="33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P1388" s="34"/>
      <c r="Q1388" s="34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</row>
    <row r="1389" spans="1:80" s="35" customFormat="1">
      <c r="A1389" s="33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P1389" s="34"/>
      <c r="Q1389" s="34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</row>
    <row r="1390" spans="1:80" s="35" customFormat="1">
      <c r="A1390" s="33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P1390" s="34"/>
      <c r="Q1390" s="34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</row>
    <row r="1391" spans="1:80" s="35" customFormat="1">
      <c r="A1391" s="33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P1391" s="34"/>
      <c r="Q1391" s="34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</row>
    <row r="1392" spans="1:80" s="35" customFormat="1">
      <c r="A1392" s="33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P1392" s="34"/>
      <c r="Q1392" s="34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</row>
    <row r="1393" spans="1:80" s="35" customFormat="1">
      <c r="A1393" s="33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P1393" s="34"/>
      <c r="Q1393" s="34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</row>
    <row r="1394" spans="1:80" s="35" customFormat="1">
      <c r="A1394" s="33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P1394" s="34"/>
      <c r="Q1394" s="34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</row>
    <row r="1395" spans="1:80" s="35" customFormat="1">
      <c r="A1395" s="33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P1395" s="34"/>
      <c r="Q1395" s="34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</row>
    <row r="1396" spans="1:80" s="35" customFormat="1">
      <c r="A1396" s="33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P1396" s="34"/>
      <c r="Q1396" s="34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</row>
    <row r="1397" spans="1:80" s="35" customFormat="1">
      <c r="A1397" s="33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P1397" s="34"/>
      <c r="Q1397" s="34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</row>
    <row r="1398" spans="1:80" s="35" customFormat="1">
      <c r="A1398" s="33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P1398" s="34"/>
      <c r="Q1398" s="34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</row>
    <row r="1399" spans="1:80" s="35" customFormat="1">
      <c r="A1399" s="33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P1399" s="34"/>
      <c r="Q1399" s="34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</row>
    <row r="1400" spans="1:80" s="35" customFormat="1">
      <c r="A1400" s="33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P1400" s="34"/>
      <c r="Q1400" s="34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</row>
    <row r="1401" spans="1:80" s="35" customFormat="1">
      <c r="A1401" s="33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P1401" s="34"/>
      <c r="Q1401" s="34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</row>
    <row r="1402" spans="1:80" s="35" customFormat="1">
      <c r="A1402" s="33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P1402" s="34"/>
      <c r="Q1402" s="34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</row>
    <row r="1403" spans="1:80" s="35" customFormat="1">
      <c r="A1403" s="33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P1403" s="34"/>
      <c r="Q1403" s="34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</row>
    <row r="1404" spans="1:80" s="35" customFormat="1">
      <c r="A1404" s="33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P1404" s="34"/>
      <c r="Q1404" s="34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</row>
    <row r="1405" spans="1:80" s="35" customFormat="1">
      <c r="A1405" s="33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P1405" s="34"/>
      <c r="Q1405" s="34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</row>
    <row r="1406" spans="1:80" s="35" customFormat="1">
      <c r="A1406" s="33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P1406" s="34"/>
      <c r="Q1406" s="34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</row>
    <row r="1407" spans="1:80" s="35" customFormat="1">
      <c r="A1407" s="33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P1407" s="34"/>
      <c r="Q1407" s="34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</row>
    <row r="1408" spans="1:80" s="35" customFormat="1">
      <c r="A1408" s="33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P1408" s="34"/>
      <c r="Q1408" s="34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</row>
    <row r="1409" spans="1:80" s="35" customFormat="1">
      <c r="A1409" s="33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P1409" s="34"/>
      <c r="Q1409" s="34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</row>
    <row r="1410" spans="1:80" s="35" customFormat="1">
      <c r="A1410" s="33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P1410" s="34"/>
      <c r="Q1410" s="34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</row>
    <row r="1411" spans="1:80" s="35" customFormat="1">
      <c r="A1411" s="33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P1411" s="34"/>
      <c r="Q1411" s="34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</row>
    <row r="1412" spans="1:80" s="35" customFormat="1">
      <c r="A1412" s="33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P1412" s="34"/>
      <c r="Q1412" s="34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</row>
    <row r="1413" spans="1:80" s="35" customFormat="1">
      <c r="A1413" s="33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P1413" s="34"/>
      <c r="Q1413" s="34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</row>
    <row r="1414" spans="1:80" s="35" customFormat="1">
      <c r="A1414" s="33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P1414" s="34"/>
      <c r="Q1414" s="34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</row>
    <row r="1415" spans="1:80" s="35" customFormat="1">
      <c r="A1415" s="33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P1415" s="34"/>
      <c r="Q1415" s="34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</row>
    <row r="1416" spans="1:80" s="35" customFormat="1">
      <c r="A1416" s="33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P1416" s="34"/>
      <c r="Q1416" s="34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</row>
    <row r="1417" spans="1:80" s="35" customFormat="1">
      <c r="A1417" s="33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P1417" s="34"/>
      <c r="Q1417" s="34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</row>
    <row r="1418" spans="1:80" s="35" customFormat="1">
      <c r="A1418" s="33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P1418" s="34"/>
      <c r="Q1418" s="34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</row>
    <row r="1419" spans="1:80" s="35" customFormat="1">
      <c r="A1419" s="33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P1419" s="34"/>
      <c r="Q1419" s="34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</row>
    <row r="1420" spans="1:80" s="35" customFormat="1">
      <c r="A1420" s="33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P1420" s="34"/>
      <c r="Q1420" s="34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</row>
    <row r="1421" spans="1:80" s="35" customFormat="1">
      <c r="A1421" s="33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P1421" s="34"/>
      <c r="Q1421" s="34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</row>
    <row r="1422" spans="1:80" s="35" customFormat="1">
      <c r="A1422" s="33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P1422" s="34"/>
      <c r="Q1422" s="34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</row>
    <row r="1423" spans="1:80" s="35" customFormat="1">
      <c r="A1423" s="33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P1423" s="34"/>
      <c r="Q1423" s="34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</row>
    <row r="1424" spans="1:80" s="35" customFormat="1">
      <c r="A1424" s="33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P1424" s="34"/>
      <c r="Q1424" s="34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</row>
    <row r="1425" spans="1:80" s="35" customFormat="1">
      <c r="A1425" s="33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P1425" s="34"/>
      <c r="Q1425" s="34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</row>
    <row r="1426" spans="1:80" s="35" customFormat="1">
      <c r="A1426" s="33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P1426" s="34"/>
      <c r="Q1426" s="34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</row>
    <row r="1427" spans="1:80" s="35" customFormat="1">
      <c r="A1427" s="33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P1427" s="34"/>
      <c r="Q1427" s="34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</row>
    <row r="1428" spans="1:80" s="35" customFormat="1">
      <c r="A1428" s="33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P1428" s="34"/>
      <c r="Q1428" s="34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</row>
    <row r="1429" spans="1:80" s="35" customFormat="1">
      <c r="A1429" s="33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P1429" s="34"/>
      <c r="Q1429" s="34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</row>
    <row r="1430" spans="1:80" s="35" customFormat="1">
      <c r="A1430" s="33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P1430" s="34"/>
      <c r="Q1430" s="34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</row>
    <row r="1431" spans="1:80" s="35" customFormat="1">
      <c r="A1431" s="33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P1431" s="34"/>
      <c r="Q1431" s="34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</row>
    <row r="1432" spans="1:80" s="35" customFormat="1">
      <c r="A1432" s="33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P1432" s="34"/>
      <c r="Q1432" s="34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</row>
    <row r="1433" spans="1:80" s="35" customFormat="1">
      <c r="A1433" s="33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P1433" s="34"/>
      <c r="Q1433" s="34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</row>
    <row r="1434" spans="1:80" s="35" customFormat="1">
      <c r="A1434" s="33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P1434" s="34"/>
      <c r="Q1434" s="34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</row>
    <row r="1435" spans="1:80" s="35" customFormat="1">
      <c r="A1435" s="33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P1435" s="34"/>
      <c r="Q1435" s="34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</row>
    <row r="1436" spans="1:80" s="35" customFormat="1">
      <c r="A1436" s="33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P1436" s="34"/>
      <c r="Q1436" s="34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</row>
    <row r="1437" spans="1:80" s="35" customFormat="1">
      <c r="A1437" s="33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P1437" s="34"/>
      <c r="Q1437" s="34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</row>
    <row r="1438" spans="1:80" s="35" customFormat="1">
      <c r="A1438" s="33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P1438" s="34"/>
      <c r="Q1438" s="34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</row>
    <row r="1439" spans="1:80" s="35" customFormat="1">
      <c r="A1439" s="33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P1439" s="34"/>
      <c r="Q1439" s="34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</row>
    <row r="1440" spans="1:80" s="35" customFormat="1">
      <c r="A1440" s="33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P1440" s="34"/>
      <c r="Q1440" s="34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</row>
    <row r="1441" spans="1:80" s="35" customFormat="1">
      <c r="A1441" s="33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P1441" s="34"/>
      <c r="Q1441" s="34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</row>
    <row r="1442" spans="1:80" s="35" customFormat="1">
      <c r="A1442" s="33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P1442" s="34"/>
      <c r="Q1442" s="34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</row>
    <row r="1443" spans="1:80" s="35" customFormat="1">
      <c r="A1443" s="33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P1443" s="34"/>
      <c r="Q1443" s="34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</row>
    <row r="1444" spans="1:80" s="35" customFormat="1">
      <c r="A1444" s="33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P1444" s="34"/>
      <c r="Q1444" s="34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</row>
    <row r="1445" spans="1:80" s="35" customFormat="1">
      <c r="A1445" s="33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P1445" s="34"/>
      <c r="Q1445" s="34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</row>
    <row r="1446" spans="1:80" s="35" customFormat="1">
      <c r="A1446" s="33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P1446" s="34"/>
      <c r="Q1446" s="34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</row>
    <row r="1447" spans="1:80" s="35" customFormat="1">
      <c r="A1447" s="33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P1447" s="34"/>
      <c r="Q1447" s="34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</row>
    <row r="1448" spans="1:80" s="35" customFormat="1">
      <c r="A1448" s="33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P1448" s="34"/>
      <c r="Q1448" s="34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</row>
    <row r="1449" spans="1:80" s="35" customFormat="1">
      <c r="A1449" s="33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P1449" s="34"/>
      <c r="Q1449" s="34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</row>
    <row r="1450" spans="1:80" s="35" customFormat="1">
      <c r="A1450" s="33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P1450" s="34"/>
      <c r="Q1450" s="34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</row>
    <row r="1451" spans="1:80" s="35" customFormat="1">
      <c r="A1451" s="33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P1451" s="34"/>
      <c r="Q1451" s="34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</row>
    <row r="1452" spans="1:80" s="35" customFormat="1">
      <c r="A1452" s="33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P1452" s="34"/>
      <c r="Q1452" s="34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</row>
    <row r="1453" spans="1:80" s="35" customFormat="1">
      <c r="A1453" s="33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P1453" s="34"/>
      <c r="Q1453" s="34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</row>
    <row r="1454" spans="1:80" s="35" customFormat="1">
      <c r="A1454" s="33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P1454" s="34"/>
      <c r="Q1454" s="34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</row>
    <row r="1455" spans="1:80" s="35" customFormat="1">
      <c r="A1455" s="33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P1455" s="34"/>
      <c r="Q1455" s="34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</row>
    <row r="1456" spans="1:80" s="35" customFormat="1">
      <c r="A1456" s="33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P1456" s="34"/>
      <c r="Q1456" s="34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</row>
    <row r="1457" spans="1:80" s="35" customFormat="1">
      <c r="A1457" s="33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P1457" s="34"/>
      <c r="Q1457" s="34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</row>
    <row r="1458" spans="1:80" s="35" customFormat="1">
      <c r="A1458" s="33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P1458" s="34"/>
      <c r="Q1458" s="34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</row>
    <row r="1459" spans="1:80" s="35" customFormat="1">
      <c r="A1459" s="33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P1459" s="34"/>
      <c r="Q1459" s="34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</row>
    <row r="1460" spans="1:80" s="35" customFormat="1">
      <c r="A1460" s="33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P1460" s="34"/>
      <c r="Q1460" s="34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</row>
    <row r="1461" spans="1:80" s="35" customFormat="1">
      <c r="A1461" s="33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P1461" s="34"/>
      <c r="Q1461" s="34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</row>
    <row r="1462" spans="1:80" s="35" customFormat="1">
      <c r="A1462" s="33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P1462" s="34"/>
      <c r="Q1462" s="34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</row>
    <row r="1463" spans="1:80" s="35" customFormat="1">
      <c r="A1463" s="33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P1463" s="34"/>
      <c r="Q1463" s="34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</row>
    <row r="1464" spans="1:80" s="35" customFormat="1">
      <c r="A1464" s="33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P1464" s="34"/>
      <c r="Q1464" s="34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</row>
    <row r="1465" spans="1:80" s="35" customFormat="1">
      <c r="A1465" s="33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P1465" s="34"/>
      <c r="Q1465" s="34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</row>
    <row r="1466" spans="1:80" s="35" customFormat="1">
      <c r="A1466" s="33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P1466" s="34"/>
      <c r="Q1466" s="34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</row>
    <row r="1467" spans="1:80" s="35" customFormat="1">
      <c r="A1467" s="33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P1467" s="34"/>
      <c r="Q1467" s="34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</row>
    <row r="1468" spans="1:80" s="35" customFormat="1">
      <c r="A1468" s="33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P1468" s="34"/>
      <c r="Q1468" s="34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</row>
    <row r="1469" spans="1:80" s="35" customFormat="1">
      <c r="A1469" s="33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P1469" s="34"/>
      <c r="Q1469" s="34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</row>
    <row r="1470" spans="1:80" s="35" customFormat="1">
      <c r="A1470" s="33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P1470" s="34"/>
      <c r="Q1470" s="34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</row>
    <row r="1471" spans="1:80" s="35" customFormat="1">
      <c r="A1471" s="33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P1471" s="34"/>
      <c r="Q1471" s="34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</row>
    <row r="1472" spans="1:80" s="35" customFormat="1">
      <c r="A1472" s="33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P1472" s="34"/>
      <c r="Q1472" s="34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</row>
    <row r="1473" spans="1:80" s="35" customFormat="1">
      <c r="A1473" s="33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P1473" s="34"/>
      <c r="Q1473" s="34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</row>
    <row r="1474" spans="1:80" s="35" customFormat="1">
      <c r="A1474" s="33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P1474" s="34"/>
      <c r="Q1474" s="34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</row>
    <row r="1475" spans="1:80" s="35" customFormat="1">
      <c r="A1475" s="33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P1475" s="34"/>
      <c r="Q1475" s="34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</row>
    <row r="1476" spans="1:80" s="35" customFormat="1">
      <c r="A1476" s="33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P1476" s="34"/>
      <c r="Q1476" s="34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</row>
    <row r="1477" spans="1:80" s="35" customFormat="1">
      <c r="A1477" s="33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P1477" s="34"/>
      <c r="Q1477" s="34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</row>
    <row r="1478" spans="1:80" s="35" customFormat="1">
      <c r="A1478" s="33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P1478" s="34"/>
      <c r="Q1478" s="34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</row>
    <row r="1479" spans="1:80" s="35" customFormat="1">
      <c r="A1479" s="33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P1479" s="34"/>
      <c r="Q1479" s="34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</row>
    <row r="1480" spans="1:80" s="35" customFormat="1">
      <c r="A1480" s="33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P1480" s="34"/>
      <c r="Q1480" s="34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</row>
    <row r="1481" spans="1:80" s="35" customFormat="1">
      <c r="A1481" s="33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P1481" s="34"/>
      <c r="Q1481" s="34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</row>
    <row r="1482" spans="1:80" s="35" customFormat="1">
      <c r="A1482" s="33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P1482" s="34"/>
      <c r="Q1482" s="34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</row>
    <row r="1483" spans="1:80" s="35" customFormat="1">
      <c r="A1483" s="33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P1483" s="34"/>
      <c r="Q1483" s="34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</row>
    <row r="1484" spans="1:80" s="35" customFormat="1">
      <c r="A1484" s="33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P1484" s="34"/>
      <c r="Q1484" s="34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</row>
    <row r="1485" spans="1:80" s="35" customFormat="1">
      <c r="A1485" s="33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P1485" s="34"/>
      <c r="Q1485" s="34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</row>
    <row r="1486" spans="1:80" s="35" customFormat="1">
      <c r="A1486" s="33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P1486" s="34"/>
      <c r="Q1486" s="34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</row>
    <row r="1487" spans="1:80" s="35" customFormat="1">
      <c r="A1487" s="33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P1487" s="34"/>
      <c r="Q1487" s="34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</row>
    <row r="1488" spans="1:80" s="35" customFormat="1">
      <c r="A1488" s="33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P1488" s="34"/>
      <c r="Q1488" s="34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</row>
    <row r="1489" spans="1:80" s="35" customFormat="1">
      <c r="A1489" s="33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P1489" s="34"/>
      <c r="Q1489" s="34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</row>
    <row r="1490" spans="1:80" s="35" customFormat="1">
      <c r="A1490" s="33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P1490" s="34"/>
      <c r="Q1490" s="34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</row>
    <row r="1491" spans="1:80" s="35" customFormat="1">
      <c r="A1491" s="33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P1491" s="34"/>
      <c r="Q1491" s="34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</row>
    <row r="1492" spans="1:80" s="35" customFormat="1">
      <c r="A1492" s="33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P1492" s="34"/>
      <c r="Q1492" s="34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</row>
    <row r="1493" spans="1:80" s="35" customFormat="1">
      <c r="A1493" s="33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P1493" s="34"/>
      <c r="Q1493" s="34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</row>
    <row r="1494" spans="1:80" s="35" customFormat="1">
      <c r="A1494" s="33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P1494" s="34"/>
      <c r="Q1494" s="34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</row>
    <row r="1495" spans="1:80" s="35" customFormat="1">
      <c r="A1495" s="33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P1495" s="34"/>
      <c r="Q1495" s="34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8"/>
      <c r="BS1495" s="48"/>
      <c r="BT1495" s="48"/>
      <c r="BU1495" s="48"/>
      <c r="BV1495" s="48"/>
      <c r="BW1495" s="48"/>
      <c r="BX1495" s="48"/>
      <c r="BY1495" s="48"/>
      <c r="BZ1495" s="48"/>
      <c r="CA1495" s="48"/>
      <c r="CB1495" s="48"/>
    </row>
    <row r="1496" spans="1:80" s="35" customFormat="1">
      <c r="A1496" s="33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P1496" s="34"/>
      <c r="Q1496" s="34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8"/>
      <c r="BS1496" s="48"/>
      <c r="BT1496" s="48"/>
      <c r="BU1496" s="48"/>
      <c r="BV1496" s="48"/>
      <c r="BW1496" s="48"/>
      <c r="BX1496" s="48"/>
      <c r="BY1496" s="48"/>
      <c r="BZ1496" s="48"/>
      <c r="CA1496" s="48"/>
      <c r="CB1496" s="48"/>
    </row>
    <row r="1497" spans="1:80" s="35" customFormat="1">
      <c r="A1497" s="33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P1497" s="34"/>
      <c r="Q1497" s="34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8"/>
      <c r="BS1497" s="48"/>
      <c r="BT1497" s="48"/>
      <c r="BU1497" s="48"/>
      <c r="BV1497" s="48"/>
      <c r="BW1497" s="48"/>
      <c r="BX1497" s="48"/>
      <c r="BY1497" s="48"/>
      <c r="BZ1497" s="48"/>
      <c r="CA1497" s="48"/>
      <c r="CB1497" s="48"/>
    </row>
    <row r="1498" spans="1:80" s="35" customFormat="1">
      <c r="A1498" s="33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P1498" s="34"/>
      <c r="Q1498" s="34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8"/>
      <c r="BS1498" s="48"/>
      <c r="BT1498" s="48"/>
      <c r="BU1498" s="48"/>
      <c r="BV1498" s="48"/>
      <c r="BW1498" s="48"/>
      <c r="BX1498" s="48"/>
      <c r="BY1498" s="48"/>
      <c r="BZ1498" s="48"/>
      <c r="CA1498" s="48"/>
      <c r="CB1498" s="48"/>
    </row>
    <row r="1499" spans="1:80" s="35" customFormat="1">
      <c r="A1499" s="33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P1499" s="34"/>
      <c r="Q1499" s="34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8"/>
      <c r="BS1499" s="48"/>
      <c r="BT1499" s="48"/>
      <c r="BU1499" s="48"/>
      <c r="BV1499" s="48"/>
      <c r="BW1499" s="48"/>
      <c r="BX1499" s="48"/>
      <c r="BY1499" s="48"/>
      <c r="BZ1499" s="48"/>
      <c r="CA1499" s="48"/>
      <c r="CB1499" s="48"/>
    </row>
    <row r="1500" spans="1:80" s="35" customFormat="1">
      <c r="A1500" s="33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P1500" s="34"/>
      <c r="Q1500" s="34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8"/>
      <c r="BS1500" s="48"/>
      <c r="BT1500" s="48"/>
      <c r="BU1500" s="48"/>
      <c r="BV1500" s="48"/>
      <c r="BW1500" s="48"/>
      <c r="BX1500" s="48"/>
      <c r="BY1500" s="48"/>
      <c r="BZ1500" s="48"/>
      <c r="CA1500" s="48"/>
      <c r="CB1500" s="48"/>
    </row>
    <row r="1501" spans="1:80" s="35" customFormat="1">
      <c r="A1501" s="33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P1501" s="34"/>
      <c r="Q1501" s="34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8"/>
      <c r="BS1501" s="48"/>
      <c r="BT1501" s="48"/>
      <c r="BU1501" s="48"/>
      <c r="BV1501" s="48"/>
      <c r="BW1501" s="48"/>
      <c r="BX1501" s="48"/>
      <c r="BY1501" s="48"/>
      <c r="BZ1501" s="48"/>
      <c r="CA1501" s="48"/>
      <c r="CB1501" s="48"/>
    </row>
    <row r="1502" spans="1:80" s="35" customFormat="1">
      <c r="A1502" s="33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P1502" s="34"/>
      <c r="Q1502" s="34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8"/>
      <c r="BS1502" s="48"/>
      <c r="BT1502" s="48"/>
      <c r="BU1502" s="48"/>
      <c r="BV1502" s="48"/>
      <c r="BW1502" s="48"/>
      <c r="BX1502" s="48"/>
      <c r="BY1502" s="48"/>
      <c r="BZ1502" s="48"/>
      <c r="CA1502" s="48"/>
      <c r="CB1502" s="48"/>
    </row>
    <row r="1503" spans="1:80" s="35" customFormat="1">
      <c r="A1503" s="33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P1503" s="34"/>
      <c r="Q1503" s="34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8"/>
      <c r="BS1503" s="48"/>
      <c r="BT1503" s="48"/>
      <c r="BU1503" s="48"/>
      <c r="BV1503" s="48"/>
      <c r="BW1503" s="48"/>
      <c r="BX1503" s="48"/>
      <c r="BY1503" s="48"/>
      <c r="BZ1503" s="48"/>
      <c r="CA1503" s="48"/>
      <c r="CB1503" s="48"/>
    </row>
    <row r="1504" spans="1:80" s="35" customFormat="1">
      <c r="A1504" s="33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P1504" s="34"/>
      <c r="Q1504" s="34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8"/>
      <c r="BS1504" s="48"/>
      <c r="BT1504" s="48"/>
      <c r="BU1504" s="48"/>
      <c r="BV1504" s="48"/>
      <c r="BW1504" s="48"/>
      <c r="BX1504" s="48"/>
      <c r="BY1504" s="48"/>
      <c r="BZ1504" s="48"/>
      <c r="CA1504" s="48"/>
      <c r="CB1504" s="48"/>
    </row>
    <row r="1505" spans="1:80" s="35" customFormat="1">
      <c r="A1505" s="33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P1505" s="34"/>
      <c r="Q1505" s="34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8"/>
      <c r="BS1505" s="48"/>
      <c r="BT1505" s="48"/>
      <c r="BU1505" s="48"/>
      <c r="BV1505" s="48"/>
      <c r="BW1505" s="48"/>
      <c r="BX1505" s="48"/>
      <c r="BY1505" s="48"/>
      <c r="BZ1505" s="48"/>
      <c r="CA1505" s="48"/>
      <c r="CB1505" s="48"/>
    </row>
    <row r="1506" spans="1:80" s="35" customFormat="1">
      <c r="A1506" s="33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P1506" s="34"/>
      <c r="Q1506" s="34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8"/>
      <c r="BS1506" s="48"/>
      <c r="BT1506" s="48"/>
      <c r="BU1506" s="48"/>
      <c r="BV1506" s="48"/>
      <c r="BW1506" s="48"/>
      <c r="BX1506" s="48"/>
      <c r="BY1506" s="48"/>
      <c r="BZ1506" s="48"/>
      <c r="CA1506" s="48"/>
      <c r="CB1506" s="48"/>
    </row>
    <row r="1507" spans="1:80" s="35" customFormat="1">
      <c r="A1507" s="33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P1507" s="34"/>
      <c r="Q1507" s="34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</row>
    <row r="1508" spans="1:80" s="35" customFormat="1">
      <c r="A1508" s="33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P1508" s="34"/>
      <c r="Q1508" s="34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8"/>
      <c r="BS1508" s="48"/>
      <c r="BT1508" s="48"/>
      <c r="BU1508" s="48"/>
      <c r="BV1508" s="48"/>
      <c r="BW1508" s="48"/>
      <c r="BX1508" s="48"/>
      <c r="BY1508" s="48"/>
      <c r="BZ1508" s="48"/>
      <c r="CA1508" s="48"/>
      <c r="CB1508" s="48"/>
    </row>
    <row r="1509" spans="1:80" s="35" customFormat="1">
      <c r="A1509" s="33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P1509" s="34"/>
      <c r="Q1509" s="34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8"/>
      <c r="BS1509" s="48"/>
      <c r="BT1509" s="48"/>
      <c r="BU1509" s="48"/>
      <c r="BV1509" s="48"/>
      <c r="BW1509" s="48"/>
      <c r="BX1509" s="48"/>
      <c r="BY1509" s="48"/>
      <c r="BZ1509" s="48"/>
      <c r="CA1509" s="48"/>
      <c r="CB1509" s="48"/>
    </row>
    <row r="1510" spans="1:80" s="35" customFormat="1">
      <c r="A1510" s="33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P1510" s="34"/>
      <c r="Q1510" s="34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8"/>
      <c r="BS1510" s="48"/>
      <c r="BT1510" s="48"/>
      <c r="BU1510" s="48"/>
      <c r="BV1510" s="48"/>
      <c r="BW1510" s="48"/>
      <c r="BX1510" s="48"/>
      <c r="BY1510" s="48"/>
      <c r="BZ1510" s="48"/>
      <c r="CA1510" s="48"/>
      <c r="CB1510" s="48"/>
    </row>
    <row r="1511" spans="1:80" s="35" customFormat="1">
      <c r="A1511" s="33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P1511" s="34"/>
      <c r="Q1511" s="34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8"/>
      <c r="BS1511" s="48"/>
      <c r="BT1511" s="48"/>
      <c r="BU1511" s="48"/>
      <c r="BV1511" s="48"/>
      <c r="BW1511" s="48"/>
      <c r="BX1511" s="48"/>
      <c r="BY1511" s="48"/>
      <c r="BZ1511" s="48"/>
      <c r="CA1511" s="48"/>
      <c r="CB1511" s="48"/>
    </row>
    <row r="1512" spans="1:80" s="35" customFormat="1">
      <c r="A1512" s="33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P1512" s="34"/>
      <c r="Q1512" s="34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8"/>
      <c r="BS1512" s="48"/>
      <c r="BT1512" s="48"/>
      <c r="BU1512" s="48"/>
      <c r="BV1512" s="48"/>
      <c r="BW1512" s="48"/>
      <c r="BX1512" s="48"/>
      <c r="BY1512" s="48"/>
      <c r="BZ1512" s="48"/>
      <c r="CA1512" s="48"/>
      <c r="CB1512" s="48"/>
    </row>
    <row r="1513" spans="1:80" s="35" customFormat="1">
      <c r="A1513" s="33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P1513" s="34"/>
      <c r="Q1513" s="34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8"/>
      <c r="BS1513" s="48"/>
      <c r="BT1513" s="48"/>
      <c r="BU1513" s="48"/>
      <c r="BV1513" s="48"/>
      <c r="BW1513" s="48"/>
      <c r="BX1513" s="48"/>
      <c r="BY1513" s="48"/>
      <c r="BZ1513" s="48"/>
      <c r="CA1513" s="48"/>
      <c r="CB1513" s="48"/>
    </row>
    <row r="1514" spans="1:80" s="35" customFormat="1">
      <c r="A1514" s="33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P1514" s="34"/>
      <c r="Q1514" s="34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8"/>
      <c r="BS1514" s="48"/>
      <c r="BT1514" s="48"/>
      <c r="BU1514" s="48"/>
      <c r="BV1514" s="48"/>
      <c r="BW1514" s="48"/>
      <c r="BX1514" s="48"/>
      <c r="BY1514" s="48"/>
      <c r="BZ1514" s="48"/>
      <c r="CA1514" s="48"/>
      <c r="CB1514" s="48"/>
    </row>
    <row r="1515" spans="1:80" s="35" customFormat="1">
      <c r="A1515" s="33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P1515" s="34"/>
      <c r="Q1515" s="34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8"/>
      <c r="BS1515" s="48"/>
      <c r="BT1515" s="48"/>
      <c r="BU1515" s="48"/>
      <c r="BV1515" s="48"/>
      <c r="BW1515" s="48"/>
      <c r="BX1515" s="48"/>
      <c r="BY1515" s="48"/>
      <c r="BZ1515" s="48"/>
      <c r="CA1515" s="48"/>
      <c r="CB1515" s="48"/>
    </row>
    <row r="1516" spans="1:80" s="35" customFormat="1">
      <c r="A1516" s="33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P1516" s="34"/>
      <c r="Q1516" s="34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8"/>
      <c r="BS1516" s="48"/>
      <c r="BT1516" s="48"/>
      <c r="BU1516" s="48"/>
      <c r="BV1516" s="48"/>
      <c r="BW1516" s="48"/>
      <c r="BX1516" s="48"/>
      <c r="BY1516" s="48"/>
      <c r="BZ1516" s="48"/>
      <c r="CA1516" s="48"/>
      <c r="CB1516" s="48"/>
    </row>
    <row r="1517" spans="1:80" s="35" customFormat="1">
      <c r="A1517" s="33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P1517" s="34"/>
      <c r="Q1517" s="34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</row>
    <row r="1518" spans="1:80" s="35" customFormat="1">
      <c r="A1518" s="33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P1518" s="34"/>
      <c r="Q1518" s="34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8"/>
      <c r="BS1518" s="48"/>
      <c r="BT1518" s="48"/>
      <c r="BU1518" s="48"/>
      <c r="BV1518" s="48"/>
      <c r="BW1518" s="48"/>
      <c r="BX1518" s="48"/>
      <c r="BY1518" s="48"/>
      <c r="BZ1518" s="48"/>
      <c r="CA1518" s="48"/>
      <c r="CB1518" s="48"/>
    </row>
    <row r="1519" spans="1:80" s="35" customFormat="1">
      <c r="A1519" s="33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P1519" s="34"/>
      <c r="Q1519" s="34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8"/>
      <c r="BS1519" s="48"/>
      <c r="BT1519" s="48"/>
      <c r="BU1519" s="48"/>
      <c r="BV1519" s="48"/>
      <c r="BW1519" s="48"/>
      <c r="BX1519" s="48"/>
      <c r="BY1519" s="48"/>
      <c r="BZ1519" s="48"/>
      <c r="CA1519" s="48"/>
      <c r="CB1519" s="48"/>
    </row>
    <row r="1520" spans="1:80" s="35" customFormat="1">
      <c r="A1520" s="33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P1520" s="34"/>
      <c r="Q1520" s="34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8"/>
      <c r="BS1520" s="48"/>
      <c r="BT1520" s="48"/>
      <c r="BU1520" s="48"/>
      <c r="BV1520" s="48"/>
      <c r="BW1520" s="48"/>
      <c r="BX1520" s="48"/>
      <c r="BY1520" s="48"/>
      <c r="BZ1520" s="48"/>
      <c r="CA1520" s="48"/>
      <c r="CB1520" s="48"/>
    </row>
    <row r="1521" spans="1:80" s="35" customFormat="1">
      <c r="A1521" s="33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P1521" s="34"/>
      <c r="Q1521" s="34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</row>
    <row r="1522" spans="1:80" s="35" customFormat="1">
      <c r="A1522" s="33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P1522" s="34"/>
      <c r="Q1522" s="34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8"/>
      <c r="BS1522" s="48"/>
      <c r="BT1522" s="48"/>
      <c r="BU1522" s="48"/>
      <c r="BV1522" s="48"/>
      <c r="BW1522" s="48"/>
      <c r="BX1522" s="48"/>
      <c r="BY1522" s="48"/>
      <c r="BZ1522" s="48"/>
      <c r="CA1522" s="48"/>
      <c r="CB1522" s="48"/>
    </row>
    <row r="1523" spans="1:80" s="35" customFormat="1">
      <c r="A1523" s="33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P1523" s="34"/>
      <c r="Q1523" s="34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8"/>
      <c r="BS1523" s="48"/>
      <c r="BT1523" s="48"/>
      <c r="BU1523" s="48"/>
      <c r="BV1523" s="48"/>
      <c r="BW1523" s="48"/>
      <c r="BX1523" s="48"/>
      <c r="BY1523" s="48"/>
      <c r="BZ1523" s="48"/>
      <c r="CA1523" s="48"/>
      <c r="CB1523" s="48"/>
    </row>
    <row r="1524" spans="1:80" s="35" customFormat="1">
      <c r="A1524" s="33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P1524" s="34"/>
      <c r="Q1524" s="34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8"/>
      <c r="BS1524" s="48"/>
      <c r="BT1524" s="48"/>
      <c r="BU1524" s="48"/>
      <c r="BV1524" s="48"/>
      <c r="BW1524" s="48"/>
      <c r="BX1524" s="48"/>
      <c r="BY1524" s="48"/>
      <c r="BZ1524" s="48"/>
      <c r="CA1524" s="48"/>
      <c r="CB1524" s="48"/>
    </row>
    <row r="1525" spans="1:80" s="35" customFormat="1">
      <c r="A1525" s="33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P1525" s="34"/>
      <c r="Q1525" s="34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8"/>
      <c r="BS1525" s="48"/>
      <c r="BT1525" s="48"/>
      <c r="BU1525" s="48"/>
      <c r="BV1525" s="48"/>
      <c r="BW1525" s="48"/>
      <c r="BX1525" s="48"/>
      <c r="BY1525" s="48"/>
      <c r="BZ1525" s="48"/>
      <c r="CA1525" s="48"/>
      <c r="CB1525" s="48"/>
    </row>
    <row r="1526" spans="1:80" s="35" customFormat="1">
      <c r="A1526" s="33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P1526" s="34"/>
      <c r="Q1526" s="34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8"/>
      <c r="BS1526" s="48"/>
      <c r="BT1526" s="48"/>
      <c r="BU1526" s="48"/>
      <c r="BV1526" s="48"/>
      <c r="BW1526" s="48"/>
      <c r="BX1526" s="48"/>
      <c r="BY1526" s="48"/>
      <c r="BZ1526" s="48"/>
      <c r="CA1526" s="48"/>
      <c r="CB1526" s="48"/>
    </row>
    <row r="1527" spans="1:80" s="35" customFormat="1">
      <c r="A1527" s="33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P1527" s="34"/>
      <c r="Q1527" s="34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8"/>
      <c r="BS1527" s="48"/>
      <c r="BT1527" s="48"/>
      <c r="BU1527" s="48"/>
      <c r="BV1527" s="48"/>
      <c r="BW1527" s="48"/>
      <c r="BX1527" s="48"/>
      <c r="BY1527" s="48"/>
      <c r="BZ1527" s="48"/>
      <c r="CA1527" s="48"/>
      <c r="CB1527" s="48"/>
    </row>
    <row r="1528" spans="1:80" s="35" customFormat="1">
      <c r="A1528" s="33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P1528" s="34"/>
      <c r="Q1528" s="34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8"/>
      <c r="BS1528" s="48"/>
      <c r="BT1528" s="48"/>
      <c r="BU1528" s="48"/>
      <c r="BV1528" s="48"/>
      <c r="BW1528" s="48"/>
      <c r="BX1528" s="48"/>
      <c r="BY1528" s="48"/>
      <c r="BZ1528" s="48"/>
      <c r="CA1528" s="48"/>
      <c r="CB1528" s="48"/>
    </row>
    <row r="1529" spans="1:80" s="35" customFormat="1">
      <c r="A1529" s="33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P1529" s="34"/>
      <c r="Q1529" s="34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8"/>
      <c r="BS1529" s="48"/>
      <c r="BT1529" s="48"/>
      <c r="BU1529" s="48"/>
      <c r="BV1529" s="48"/>
      <c r="BW1529" s="48"/>
      <c r="BX1529" s="48"/>
      <c r="BY1529" s="48"/>
      <c r="BZ1529" s="48"/>
      <c r="CA1529" s="48"/>
      <c r="CB1529" s="48"/>
    </row>
    <row r="1530" spans="1:80" s="35" customFormat="1">
      <c r="A1530" s="33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P1530" s="34"/>
      <c r="Q1530" s="34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</row>
    <row r="1531" spans="1:80" s="35" customFormat="1">
      <c r="A1531" s="33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P1531" s="34"/>
      <c r="Q1531" s="34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8"/>
      <c r="BS1531" s="48"/>
      <c r="BT1531" s="48"/>
      <c r="BU1531" s="48"/>
      <c r="BV1531" s="48"/>
      <c r="BW1531" s="48"/>
      <c r="BX1531" s="48"/>
      <c r="BY1531" s="48"/>
      <c r="BZ1531" s="48"/>
      <c r="CA1531" s="48"/>
      <c r="CB1531" s="48"/>
    </row>
    <row r="1532" spans="1:80" s="35" customFormat="1">
      <c r="A1532" s="33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P1532" s="34"/>
      <c r="Q1532" s="34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8"/>
      <c r="BS1532" s="48"/>
      <c r="BT1532" s="48"/>
      <c r="BU1532" s="48"/>
      <c r="BV1532" s="48"/>
      <c r="BW1532" s="48"/>
      <c r="BX1532" s="48"/>
      <c r="BY1532" s="48"/>
      <c r="BZ1532" s="48"/>
      <c r="CA1532" s="48"/>
      <c r="CB1532" s="48"/>
    </row>
    <row r="1533" spans="1:80" s="35" customFormat="1">
      <c r="A1533" s="33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P1533" s="34"/>
      <c r="Q1533" s="34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8"/>
      <c r="BS1533" s="48"/>
      <c r="BT1533" s="48"/>
      <c r="BU1533" s="48"/>
      <c r="BV1533" s="48"/>
      <c r="BW1533" s="48"/>
      <c r="BX1533" s="48"/>
      <c r="BY1533" s="48"/>
      <c r="BZ1533" s="48"/>
      <c r="CA1533" s="48"/>
      <c r="CB1533" s="48"/>
    </row>
    <row r="1534" spans="1:80" s="35" customFormat="1">
      <c r="A1534" s="33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P1534" s="34"/>
      <c r="Q1534" s="34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8"/>
      <c r="BS1534" s="48"/>
      <c r="BT1534" s="48"/>
      <c r="BU1534" s="48"/>
      <c r="BV1534" s="48"/>
      <c r="BW1534" s="48"/>
      <c r="BX1534" s="48"/>
      <c r="BY1534" s="48"/>
      <c r="BZ1534" s="48"/>
      <c r="CA1534" s="48"/>
      <c r="CB1534" s="48"/>
    </row>
    <row r="1535" spans="1:80" s="35" customFormat="1">
      <c r="A1535" s="33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P1535" s="34"/>
      <c r="Q1535" s="34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8"/>
      <c r="BS1535" s="48"/>
      <c r="BT1535" s="48"/>
      <c r="BU1535" s="48"/>
      <c r="BV1535" s="48"/>
      <c r="BW1535" s="48"/>
      <c r="BX1535" s="48"/>
      <c r="BY1535" s="48"/>
      <c r="BZ1535" s="48"/>
      <c r="CA1535" s="48"/>
      <c r="CB1535" s="48"/>
    </row>
    <row r="1536" spans="1:80" s="35" customFormat="1">
      <c r="A1536" s="33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P1536" s="34"/>
      <c r="Q1536" s="34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8"/>
      <c r="BS1536" s="48"/>
      <c r="BT1536" s="48"/>
      <c r="BU1536" s="48"/>
      <c r="BV1536" s="48"/>
      <c r="BW1536" s="48"/>
      <c r="BX1536" s="48"/>
      <c r="BY1536" s="48"/>
      <c r="BZ1536" s="48"/>
      <c r="CA1536" s="48"/>
      <c r="CB1536" s="48"/>
    </row>
    <row r="1537" spans="1:80" s="35" customFormat="1">
      <c r="A1537" s="33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P1537" s="34"/>
      <c r="Q1537" s="34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8"/>
      <c r="BS1537" s="48"/>
      <c r="BT1537" s="48"/>
      <c r="BU1537" s="48"/>
      <c r="BV1537" s="48"/>
      <c r="BW1537" s="48"/>
      <c r="BX1537" s="48"/>
      <c r="BY1537" s="48"/>
      <c r="BZ1537" s="48"/>
      <c r="CA1537" s="48"/>
      <c r="CB1537" s="48"/>
    </row>
    <row r="1538" spans="1:80" s="35" customFormat="1">
      <c r="A1538" s="33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P1538" s="34"/>
      <c r="Q1538" s="34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8"/>
      <c r="BS1538" s="48"/>
      <c r="BT1538" s="48"/>
      <c r="BU1538" s="48"/>
      <c r="BV1538" s="48"/>
      <c r="BW1538" s="48"/>
      <c r="BX1538" s="48"/>
      <c r="BY1538" s="48"/>
      <c r="BZ1538" s="48"/>
      <c r="CA1538" s="48"/>
      <c r="CB1538" s="48"/>
    </row>
    <row r="1539" spans="1:80" s="35" customFormat="1">
      <c r="A1539" s="33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P1539" s="34"/>
      <c r="Q1539" s="34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8"/>
      <c r="BS1539" s="48"/>
      <c r="BT1539" s="48"/>
      <c r="BU1539" s="48"/>
      <c r="BV1539" s="48"/>
      <c r="BW1539" s="48"/>
      <c r="BX1539" s="48"/>
      <c r="BY1539" s="48"/>
      <c r="BZ1539" s="48"/>
      <c r="CA1539" s="48"/>
      <c r="CB1539" s="48"/>
    </row>
    <row r="1540" spans="1:80" s="35" customFormat="1">
      <c r="A1540" s="33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P1540" s="34"/>
      <c r="Q1540" s="34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</row>
    <row r="1541" spans="1:80" s="35" customFormat="1">
      <c r="A1541" s="33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P1541" s="34"/>
      <c r="Q1541" s="34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</row>
    <row r="1542" spans="1:80" s="35" customFormat="1">
      <c r="A1542" s="33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P1542" s="34"/>
      <c r="Q1542" s="34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8"/>
      <c r="BS1542" s="48"/>
      <c r="BT1542" s="48"/>
      <c r="BU1542" s="48"/>
      <c r="BV1542" s="48"/>
      <c r="BW1542" s="48"/>
      <c r="BX1542" s="48"/>
      <c r="BY1542" s="48"/>
      <c r="BZ1542" s="48"/>
      <c r="CA1542" s="48"/>
      <c r="CB1542" s="48"/>
    </row>
    <row r="1543" spans="1:80" s="35" customFormat="1">
      <c r="A1543" s="33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P1543" s="34"/>
      <c r="Q1543" s="34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8"/>
      <c r="BS1543" s="48"/>
      <c r="BT1543" s="48"/>
      <c r="BU1543" s="48"/>
      <c r="BV1543" s="48"/>
      <c r="BW1543" s="48"/>
      <c r="BX1543" s="48"/>
      <c r="BY1543" s="48"/>
      <c r="BZ1543" s="48"/>
      <c r="CA1543" s="48"/>
      <c r="CB1543" s="48"/>
    </row>
    <row r="1544" spans="1:80" s="35" customFormat="1">
      <c r="A1544" s="33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P1544" s="34"/>
      <c r="Q1544" s="34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8"/>
      <c r="BS1544" s="48"/>
      <c r="BT1544" s="48"/>
      <c r="BU1544" s="48"/>
      <c r="BV1544" s="48"/>
      <c r="BW1544" s="48"/>
      <c r="BX1544" s="48"/>
      <c r="BY1544" s="48"/>
      <c r="BZ1544" s="48"/>
      <c r="CA1544" s="48"/>
      <c r="CB1544" s="48"/>
    </row>
    <row r="1545" spans="1:80" s="35" customFormat="1">
      <c r="A1545" s="33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P1545" s="34"/>
      <c r="Q1545" s="34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8"/>
      <c r="BS1545" s="48"/>
      <c r="BT1545" s="48"/>
      <c r="BU1545" s="48"/>
      <c r="BV1545" s="48"/>
      <c r="BW1545" s="48"/>
      <c r="BX1545" s="48"/>
      <c r="BY1545" s="48"/>
      <c r="BZ1545" s="48"/>
      <c r="CA1545" s="48"/>
      <c r="CB1545" s="48"/>
    </row>
    <row r="1546" spans="1:80" s="35" customFormat="1">
      <c r="A1546" s="33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P1546" s="34"/>
      <c r="Q1546" s="34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8"/>
      <c r="BS1546" s="48"/>
      <c r="BT1546" s="48"/>
      <c r="BU1546" s="48"/>
      <c r="BV1546" s="48"/>
      <c r="BW1546" s="48"/>
      <c r="BX1546" s="48"/>
      <c r="BY1546" s="48"/>
      <c r="BZ1546" s="48"/>
      <c r="CA1546" s="48"/>
      <c r="CB1546" s="48"/>
    </row>
    <row r="1547" spans="1:80" s="35" customFormat="1">
      <c r="A1547" s="33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P1547" s="34"/>
      <c r="Q1547" s="34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8"/>
      <c r="BS1547" s="48"/>
      <c r="BT1547" s="48"/>
      <c r="BU1547" s="48"/>
      <c r="BV1547" s="48"/>
      <c r="BW1547" s="48"/>
      <c r="BX1547" s="48"/>
      <c r="BY1547" s="48"/>
      <c r="BZ1547" s="48"/>
      <c r="CA1547" s="48"/>
      <c r="CB1547" s="48"/>
    </row>
    <row r="1548" spans="1:80" s="35" customFormat="1">
      <c r="A1548" s="33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P1548" s="34"/>
      <c r="Q1548" s="34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8"/>
      <c r="BS1548" s="48"/>
      <c r="BT1548" s="48"/>
      <c r="BU1548" s="48"/>
      <c r="BV1548" s="48"/>
      <c r="BW1548" s="48"/>
      <c r="BX1548" s="48"/>
      <c r="BY1548" s="48"/>
      <c r="BZ1548" s="48"/>
      <c r="CA1548" s="48"/>
      <c r="CB1548" s="48"/>
    </row>
    <row r="1549" spans="1:80" s="35" customFormat="1">
      <c r="A1549" s="33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P1549" s="34"/>
      <c r="Q1549" s="34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8"/>
      <c r="BS1549" s="48"/>
      <c r="BT1549" s="48"/>
      <c r="BU1549" s="48"/>
      <c r="BV1549" s="48"/>
      <c r="BW1549" s="48"/>
      <c r="BX1549" s="48"/>
      <c r="BY1549" s="48"/>
      <c r="BZ1549" s="48"/>
      <c r="CA1549" s="48"/>
      <c r="CB1549" s="48"/>
    </row>
    <row r="1550" spans="1:80" s="35" customFormat="1">
      <c r="A1550" s="33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P1550" s="34"/>
      <c r="Q1550" s="34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8"/>
      <c r="BS1550" s="48"/>
      <c r="BT1550" s="48"/>
      <c r="BU1550" s="48"/>
      <c r="BV1550" s="48"/>
      <c r="BW1550" s="48"/>
      <c r="BX1550" s="48"/>
      <c r="BY1550" s="48"/>
      <c r="BZ1550" s="48"/>
      <c r="CA1550" s="48"/>
      <c r="CB1550" s="48"/>
    </row>
    <row r="1551" spans="1:80" s="35" customFormat="1">
      <c r="A1551" s="33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P1551" s="34"/>
      <c r="Q1551" s="34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8"/>
      <c r="BS1551" s="48"/>
      <c r="BT1551" s="48"/>
      <c r="BU1551" s="48"/>
      <c r="BV1551" s="48"/>
      <c r="BW1551" s="48"/>
      <c r="BX1551" s="48"/>
      <c r="BY1551" s="48"/>
      <c r="BZ1551" s="48"/>
      <c r="CA1551" s="48"/>
      <c r="CB1551" s="48"/>
    </row>
    <row r="1552" spans="1:80" s="35" customFormat="1">
      <c r="A1552" s="33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P1552" s="34"/>
      <c r="Q1552" s="34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8"/>
      <c r="BS1552" s="48"/>
      <c r="BT1552" s="48"/>
      <c r="BU1552" s="48"/>
      <c r="BV1552" s="48"/>
      <c r="BW1552" s="48"/>
      <c r="BX1552" s="48"/>
      <c r="BY1552" s="48"/>
      <c r="BZ1552" s="48"/>
      <c r="CA1552" s="48"/>
      <c r="CB1552" s="48"/>
    </row>
    <row r="1553" spans="1:80" s="35" customFormat="1">
      <c r="A1553" s="33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P1553" s="34"/>
      <c r="Q1553" s="34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8"/>
      <c r="BS1553" s="48"/>
      <c r="BT1553" s="48"/>
      <c r="BU1553" s="48"/>
      <c r="BV1553" s="48"/>
      <c r="BW1553" s="48"/>
      <c r="BX1553" s="48"/>
      <c r="BY1553" s="48"/>
      <c r="BZ1553" s="48"/>
      <c r="CA1553" s="48"/>
      <c r="CB1553" s="48"/>
    </row>
    <row r="1554" spans="1:80" s="35" customFormat="1">
      <c r="A1554" s="33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P1554" s="34"/>
      <c r="Q1554" s="34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</row>
    <row r="1555" spans="1:80" s="35" customFormat="1">
      <c r="A1555" s="33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P1555" s="34"/>
      <c r="Q1555" s="34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8"/>
      <c r="BS1555" s="48"/>
      <c r="BT1555" s="48"/>
      <c r="BU1555" s="48"/>
      <c r="BV1555" s="48"/>
      <c r="BW1555" s="48"/>
      <c r="BX1555" s="48"/>
      <c r="BY1555" s="48"/>
      <c r="BZ1555" s="48"/>
      <c r="CA1555" s="48"/>
      <c r="CB1555" s="48"/>
    </row>
    <row r="1556" spans="1:80" s="35" customFormat="1">
      <c r="A1556" s="33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P1556" s="34"/>
      <c r="Q1556" s="34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8"/>
      <c r="BS1556" s="48"/>
      <c r="BT1556" s="48"/>
      <c r="BU1556" s="48"/>
      <c r="BV1556" s="48"/>
      <c r="BW1556" s="48"/>
      <c r="BX1556" s="48"/>
      <c r="BY1556" s="48"/>
      <c r="BZ1556" s="48"/>
      <c r="CA1556" s="48"/>
      <c r="CB1556" s="48"/>
    </row>
    <row r="1557" spans="1:80" s="35" customFormat="1">
      <c r="A1557" s="33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P1557" s="34"/>
      <c r="Q1557" s="34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</row>
    <row r="1558" spans="1:80" s="35" customFormat="1">
      <c r="A1558" s="33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P1558" s="34"/>
      <c r="Q1558" s="34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8"/>
      <c r="BS1558" s="48"/>
      <c r="BT1558" s="48"/>
      <c r="BU1558" s="48"/>
      <c r="BV1558" s="48"/>
      <c r="BW1558" s="48"/>
      <c r="BX1558" s="48"/>
      <c r="BY1558" s="48"/>
      <c r="BZ1558" s="48"/>
      <c r="CA1558" s="48"/>
      <c r="CB1558" s="48"/>
    </row>
    <row r="1559" spans="1:80" s="35" customFormat="1">
      <c r="A1559" s="33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P1559" s="34"/>
      <c r="Q1559" s="34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8"/>
      <c r="BS1559" s="48"/>
      <c r="BT1559" s="48"/>
      <c r="BU1559" s="48"/>
      <c r="BV1559" s="48"/>
      <c r="BW1559" s="48"/>
      <c r="BX1559" s="48"/>
      <c r="BY1559" s="48"/>
      <c r="BZ1559" s="48"/>
      <c r="CA1559" s="48"/>
      <c r="CB1559" s="48"/>
    </row>
    <row r="1560" spans="1:80" s="35" customFormat="1">
      <c r="A1560" s="33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P1560" s="34"/>
      <c r="Q1560" s="34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8"/>
      <c r="BS1560" s="48"/>
      <c r="BT1560" s="48"/>
      <c r="BU1560" s="48"/>
      <c r="BV1560" s="48"/>
      <c r="BW1560" s="48"/>
      <c r="BX1560" s="48"/>
      <c r="BY1560" s="48"/>
      <c r="BZ1560" s="48"/>
      <c r="CA1560" s="48"/>
      <c r="CB1560" s="48"/>
    </row>
    <row r="1561" spans="1:80" s="35" customFormat="1">
      <c r="A1561" s="33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P1561" s="34"/>
      <c r="Q1561" s="34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8"/>
      <c r="BS1561" s="48"/>
      <c r="BT1561" s="48"/>
      <c r="BU1561" s="48"/>
      <c r="BV1561" s="48"/>
      <c r="BW1561" s="48"/>
      <c r="BX1561" s="48"/>
      <c r="BY1561" s="48"/>
      <c r="BZ1561" s="48"/>
      <c r="CA1561" s="48"/>
      <c r="CB1561" s="48"/>
    </row>
    <row r="1562" spans="1:80" s="35" customFormat="1">
      <c r="A1562" s="33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P1562" s="34"/>
      <c r="Q1562" s="34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8"/>
      <c r="BS1562" s="48"/>
      <c r="BT1562" s="48"/>
      <c r="BU1562" s="48"/>
      <c r="BV1562" s="48"/>
      <c r="BW1562" s="48"/>
      <c r="BX1562" s="48"/>
      <c r="BY1562" s="48"/>
      <c r="BZ1562" s="48"/>
      <c r="CA1562" s="48"/>
      <c r="CB1562" s="48"/>
    </row>
    <row r="1563" spans="1:80" s="35" customFormat="1">
      <c r="A1563" s="33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P1563" s="34"/>
      <c r="Q1563" s="34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8"/>
      <c r="BS1563" s="48"/>
      <c r="BT1563" s="48"/>
      <c r="BU1563" s="48"/>
      <c r="BV1563" s="48"/>
      <c r="BW1563" s="48"/>
      <c r="BX1563" s="48"/>
      <c r="BY1563" s="48"/>
      <c r="BZ1563" s="48"/>
      <c r="CA1563" s="48"/>
      <c r="CB1563" s="48"/>
    </row>
    <row r="1564" spans="1:80" s="35" customFormat="1">
      <c r="A1564" s="33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P1564" s="34"/>
      <c r="Q1564" s="34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8"/>
      <c r="BS1564" s="48"/>
      <c r="BT1564" s="48"/>
      <c r="BU1564" s="48"/>
      <c r="BV1564" s="48"/>
      <c r="BW1564" s="48"/>
      <c r="BX1564" s="48"/>
      <c r="BY1564" s="48"/>
      <c r="BZ1564" s="48"/>
      <c r="CA1564" s="48"/>
      <c r="CB1564" s="48"/>
    </row>
    <row r="1565" spans="1:80" s="35" customFormat="1">
      <c r="A1565" s="33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P1565" s="34"/>
      <c r="Q1565" s="34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8"/>
      <c r="BS1565" s="48"/>
      <c r="BT1565" s="48"/>
      <c r="BU1565" s="48"/>
      <c r="BV1565" s="48"/>
      <c r="BW1565" s="48"/>
      <c r="BX1565" s="48"/>
      <c r="BY1565" s="48"/>
      <c r="BZ1565" s="48"/>
      <c r="CA1565" s="48"/>
      <c r="CB1565" s="48"/>
    </row>
    <row r="1566" spans="1:80" s="35" customFormat="1">
      <c r="A1566" s="33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P1566" s="34"/>
      <c r="Q1566" s="34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8"/>
      <c r="BS1566" s="48"/>
      <c r="BT1566" s="48"/>
      <c r="BU1566" s="48"/>
      <c r="BV1566" s="48"/>
      <c r="BW1566" s="48"/>
      <c r="BX1566" s="48"/>
      <c r="BY1566" s="48"/>
      <c r="BZ1566" s="48"/>
      <c r="CA1566" s="48"/>
      <c r="CB1566" s="48"/>
    </row>
    <row r="1567" spans="1:80" s="35" customFormat="1">
      <c r="A1567" s="33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P1567" s="34"/>
      <c r="Q1567" s="34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</row>
    <row r="1568" spans="1:80" s="35" customFormat="1">
      <c r="A1568" s="33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P1568" s="34"/>
      <c r="Q1568" s="34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8"/>
      <c r="BS1568" s="48"/>
      <c r="BT1568" s="48"/>
      <c r="BU1568" s="48"/>
      <c r="BV1568" s="48"/>
      <c r="BW1568" s="48"/>
      <c r="BX1568" s="48"/>
      <c r="BY1568" s="48"/>
      <c r="BZ1568" s="48"/>
      <c r="CA1568" s="48"/>
      <c r="CB1568" s="48"/>
    </row>
    <row r="1569" spans="1:80" s="35" customFormat="1">
      <c r="A1569" s="33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P1569" s="34"/>
      <c r="Q1569" s="34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8"/>
      <c r="BS1569" s="48"/>
      <c r="BT1569" s="48"/>
      <c r="BU1569" s="48"/>
      <c r="BV1569" s="48"/>
      <c r="BW1569" s="48"/>
      <c r="BX1569" s="48"/>
      <c r="BY1569" s="48"/>
      <c r="BZ1569" s="48"/>
      <c r="CA1569" s="48"/>
      <c r="CB1569" s="48"/>
    </row>
    <row r="1570" spans="1:80" s="35" customFormat="1">
      <c r="A1570" s="33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P1570" s="34"/>
      <c r="Q1570" s="34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8"/>
      <c r="BS1570" s="48"/>
      <c r="BT1570" s="48"/>
      <c r="BU1570" s="48"/>
      <c r="BV1570" s="48"/>
      <c r="BW1570" s="48"/>
      <c r="BX1570" s="48"/>
      <c r="BY1570" s="48"/>
      <c r="BZ1570" s="48"/>
      <c r="CA1570" s="48"/>
      <c r="CB1570" s="48"/>
    </row>
    <row r="1571" spans="1:80" s="35" customFormat="1">
      <c r="A1571" s="33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P1571" s="34"/>
      <c r="Q1571" s="34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</row>
    <row r="1572" spans="1:80" s="35" customFormat="1">
      <c r="A1572" s="33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P1572" s="34"/>
      <c r="Q1572" s="34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8"/>
      <c r="BS1572" s="48"/>
      <c r="BT1572" s="48"/>
      <c r="BU1572" s="48"/>
      <c r="BV1572" s="48"/>
      <c r="BW1572" s="48"/>
      <c r="BX1572" s="48"/>
      <c r="BY1572" s="48"/>
      <c r="BZ1572" s="48"/>
      <c r="CA1572" s="48"/>
      <c r="CB1572" s="48"/>
    </row>
    <row r="1573" spans="1:80" s="35" customFormat="1">
      <c r="A1573" s="33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P1573" s="34"/>
      <c r="Q1573" s="34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8"/>
      <c r="BS1573" s="48"/>
      <c r="BT1573" s="48"/>
      <c r="BU1573" s="48"/>
      <c r="BV1573" s="48"/>
      <c r="BW1573" s="48"/>
      <c r="BX1573" s="48"/>
      <c r="BY1573" s="48"/>
      <c r="BZ1573" s="48"/>
      <c r="CA1573" s="48"/>
      <c r="CB1573" s="48"/>
    </row>
    <row r="1574" spans="1:80" s="35" customFormat="1">
      <c r="A1574" s="33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P1574" s="34"/>
      <c r="Q1574" s="34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8"/>
      <c r="BS1574" s="48"/>
      <c r="BT1574" s="48"/>
      <c r="BU1574" s="48"/>
      <c r="BV1574" s="48"/>
      <c r="BW1574" s="48"/>
      <c r="BX1574" s="48"/>
      <c r="BY1574" s="48"/>
      <c r="BZ1574" s="48"/>
      <c r="CA1574" s="48"/>
      <c r="CB1574" s="48"/>
    </row>
    <row r="1575" spans="1:80" s="35" customFormat="1">
      <c r="A1575" s="33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P1575" s="34"/>
      <c r="Q1575" s="34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8"/>
      <c r="BS1575" s="48"/>
      <c r="BT1575" s="48"/>
      <c r="BU1575" s="48"/>
      <c r="BV1575" s="48"/>
      <c r="BW1575" s="48"/>
      <c r="BX1575" s="48"/>
      <c r="BY1575" s="48"/>
      <c r="BZ1575" s="48"/>
      <c r="CA1575" s="48"/>
      <c r="CB1575" s="48"/>
    </row>
    <row r="1576" spans="1:80" s="35" customFormat="1">
      <c r="A1576" s="33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P1576" s="34"/>
      <c r="Q1576" s="34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8"/>
      <c r="BS1576" s="48"/>
      <c r="BT1576" s="48"/>
      <c r="BU1576" s="48"/>
      <c r="BV1576" s="48"/>
      <c r="BW1576" s="48"/>
      <c r="BX1576" s="48"/>
      <c r="BY1576" s="48"/>
      <c r="BZ1576" s="48"/>
      <c r="CA1576" s="48"/>
      <c r="CB1576" s="48"/>
    </row>
    <row r="1577" spans="1:80" s="35" customFormat="1">
      <c r="A1577" s="33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P1577" s="34"/>
      <c r="Q1577" s="34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8"/>
      <c r="BS1577" s="48"/>
      <c r="BT1577" s="48"/>
      <c r="BU1577" s="48"/>
      <c r="BV1577" s="48"/>
      <c r="BW1577" s="48"/>
      <c r="BX1577" s="48"/>
      <c r="BY1577" s="48"/>
      <c r="BZ1577" s="48"/>
      <c r="CA1577" s="48"/>
      <c r="CB1577" s="48"/>
    </row>
    <row r="1578" spans="1:80" s="35" customFormat="1">
      <c r="A1578" s="33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P1578" s="34"/>
      <c r="Q1578" s="34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8"/>
      <c r="BS1578" s="48"/>
      <c r="BT1578" s="48"/>
      <c r="BU1578" s="48"/>
      <c r="BV1578" s="48"/>
      <c r="BW1578" s="48"/>
      <c r="BX1578" s="48"/>
      <c r="BY1578" s="48"/>
      <c r="BZ1578" s="48"/>
      <c r="CA1578" s="48"/>
      <c r="CB1578" s="48"/>
    </row>
    <row r="1579" spans="1:80" s="35" customFormat="1">
      <c r="A1579" s="33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P1579" s="34"/>
      <c r="Q1579" s="34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8"/>
      <c r="BS1579" s="48"/>
      <c r="BT1579" s="48"/>
      <c r="BU1579" s="48"/>
      <c r="BV1579" s="48"/>
      <c r="BW1579" s="48"/>
      <c r="BX1579" s="48"/>
      <c r="BY1579" s="48"/>
      <c r="BZ1579" s="48"/>
      <c r="CA1579" s="48"/>
      <c r="CB1579" s="48"/>
    </row>
    <row r="1580" spans="1:80" s="35" customFormat="1">
      <c r="A1580" s="33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P1580" s="34"/>
      <c r="Q1580" s="34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8"/>
      <c r="BS1580" s="48"/>
      <c r="BT1580" s="48"/>
      <c r="BU1580" s="48"/>
      <c r="BV1580" s="48"/>
      <c r="BW1580" s="48"/>
      <c r="BX1580" s="48"/>
      <c r="BY1580" s="48"/>
      <c r="BZ1580" s="48"/>
      <c r="CA1580" s="48"/>
      <c r="CB1580" s="48"/>
    </row>
    <row r="1581" spans="1:80" s="35" customFormat="1">
      <c r="A1581" s="33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P1581" s="34"/>
      <c r="Q1581" s="34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8"/>
      <c r="BS1581" s="48"/>
      <c r="BT1581" s="48"/>
      <c r="BU1581" s="48"/>
      <c r="BV1581" s="48"/>
      <c r="BW1581" s="48"/>
      <c r="BX1581" s="48"/>
      <c r="BY1581" s="48"/>
      <c r="BZ1581" s="48"/>
      <c r="CA1581" s="48"/>
      <c r="CB1581" s="48"/>
    </row>
    <row r="1582" spans="1:80" s="35" customFormat="1">
      <c r="A1582" s="33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P1582" s="34"/>
      <c r="Q1582" s="34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8"/>
      <c r="BS1582" s="48"/>
      <c r="BT1582" s="48"/>
      <c r="BU1582" s="48"/>
      <c r="BV1582" s="48"/>
      <c r="BW1582" s="48"/>
      <c r="BX1582" s="48"/>
      <c r="BY1582" s="48"/>
      <c r="BZ1582" s="48"/>
      <c r="CA1582" s="48"/>
      <c r="CB1582" s="48"/>
    </row>
    <row r="1583" spans="1:80" s="35" customFormat="1">
      <c r="A1583" s="33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P1583" s="34"/>
      <c r="Q1583" s="34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8"/>
      <c r="BS1583" s="48"/>
      <c r="BT1583" s="48"/>
      <c r="BU1583" s="48"/>
      <c r="BV1583" s="48"/>
      <c r="BW1583" s="48"/>
      <c r="BX1583" s="48"/>
      <c r="BY1583" s="48"/>
      <c r="BZ1583" s="48"/>
      <c r="CA1583" s="48"/>
      <c r="CB1583" s="48"/>
    </row>
    <row r="1584" spans="1:80" s="35" customFormat="1">
      <c r="A1584" s="33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P1584" s="34"/>
      <c r="Q1584" s="34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8"/>
      <c r="BS1584" s="48"/>
      <c r="BT1584" s="48"/>
      <c r="BU1584" s="48"/>
      <c r="BV1584" s="48"/>
      <c r="BW1584" s="48"/>
      <c r="BX1584" s="48"/>
      <c r="BY1584" s="48"/>
      <c r="BZ1584" s="48"/>
      <c r="CA1584" s="48"/>
      <c r="CB1584" s="48"/>
    </row>
    <row r="1585" spans="1:80" s="35" customFormat="1">
      <c r="A1585" s="33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P1585" s="34"/>
      <c r="Q1585" s="34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8"/>
      <c r="BS1585" s="48"/>
      <c r="BT1585" s="48"/>
      <c r="BU1585" s="48"/>
      <c r="BV1585" s="48"/>
      <c r="BW1585" s="48"/>
      <c r="BX1585" s="48"/>
      <c r="BY1585" s="48"/>
      <c r="BZ1585" s="48"/>
      <c r="CA1585" s="48"/>
      <c r="CB1585" s="48"/>
    </row>
    <row r="1586" spans="1:80" s="35" customFormat="1">
      <c r="A1586" s="33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P1586" s="34"/>
      <c r="Q1586" s="34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8"/>
      <c r="BS1586" s="48"/>
      <c r="BT1586" s="48"/>
      <c r="BU1586" s="48"/>
      <c r="BV1586" s="48"/>
      <c r="BW1586" s="48"/>
      <c r="BX1586" s="48"/>
      <c r="BY1586" s="48"/>
      <c r="BZ1586" s="48"/>
      <c r="CA1586" s="48"/>
      <c r="CB1586" s="48"/>
    </row>
    <row r="1587" spans="1:80" s="35" customFormat="1">
      <c r="A1587" s="33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P1587" s="34"/>
      <c r="Q1587" s="34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8"/>
      <c r="BS1587" s="48"/>
      <c r="BT1587" s="48"/>
      <c r="BU1587" s="48"/>
      <c r="BV1587" s="48"/>
      <c r="BW1587" s="48"/>
      <c r="BX1587" s="48"/>
      <c r="BY1587" s="48"/>
      <c r="BZ1587" s="48"/>
      <c r="CA1587" s="48"/>
      <c r="CB1587" s="48"/>
    </row>
    <row r="1588" spans="1:80" s="35" customFormat="1">
      <c r="A1588" s="33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P1588" s="34"/>
      <c r="Q1588" s="34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8"/>
      <c r="BS1588" s="48"/>
      <c r="BT1588" s="48"/>
      <c r="BU1588" s="48"/>
      <c r="BV1588" s="48"/>
      <c r="BW1588" s="48"/>
      <c r="BX1588" s="48"/>
      <c r="BY1588" s="48"/>
      <c r="BZ1588" s="48"/>
      <c r="CA1588" s="48"/>
      <c r="CB1588" s="48"/>
    </row>
    <row r="1589" spans="1:80" s="35" customFormat="1">
      <c r="A1589" s="33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P1589" s="34"/>
      <c r="Q1589" s="34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</row>
    <row r="1590" spans="1:80" s="35" customFormat="1">
      <c r="A1590" s="33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P1590" s="34"/>
      <c r="Q1590" s="34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8"/>
      <c r="BS1590" s="48"/>
      <c r="BT1590" s="48"/>
      <c r="BU1590" s="48"/>
      <c r="BV1590" s="48"/>
      <c r="BW1590" s="48"/>
      <c r="BX1590" s="48"/>
      <c r="BY1590" s="48"/>
      <c r="BZ1590" s="48"/>
      <c r="CA1590" s="48"/>
      <c r="CB1590" s="48"/>
    </row>
    <row r="1591" spans="1:80" s="35" customFormat="1">
      <c r="A1591" s="33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P1591" s="34"/>
      <c r="Q1591" s="34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8"/>
      <c r="BS1591" s="48"/>
      <c r="BT1591" s="48"/>
      <c r="BU1591" s="48"/>
      <c r="BV1591" s="48"/>
      <c r="BW1591" s="48"/>
      <c r="BX1591" s="48"/>
      <c r="BY1591" s="48"/>
      <c r="BZ1591" s="48"/>
      <c r="CA1591" s="48"/>
      <c r="CB1591" s="48"/>
    </row>
    <row r="1592" spans="1:80" s="35" customFormat="1">
      <c r="A1592" s="33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P1592" s="34"/>
      <c r="Q1592" s="34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8"/>
      <c r="BS1592" s="48"/>
      <c r="BT1592" s="48"/>
      <c r="BU1592" s="48"/>
      <c r="BV1592" s="48"/>
      <c r="BW1592" s="48"/>
      <c r="BX1592" s="48"/>
      <c r="BY1592" s="48"/>
      <c r="BZ1592" s="48"/>
      <c r="CA1592" s="48"/>
      <c r="CB1592" s="48"/>
    </row>
    <row r="1593" spans="1:80" s="35" customFormat="1">
      <c r="A1593" s="33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P1593" s="34"/>
      <c r="Q1593" s="34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8"/>
      <c r="BS1593" s="48"/>
      <c r="BT1593" s="48"/>
      <c r="BU1593" s="48"/>
      <c r="BV1593" s="48"/>
      <c r="BW1593" s="48"/>
      <c r="BX1593" s="48"/>
      <c r="BY1593" s="48"/>
      <c r="BZ1593" s="48"/>
      <c r="CA1593" s="48"/>
      <c r="CB1593" s="48"/>
    </row>
    <row r="1594" spans="1:80" s="35" customFormat="1">
      <c r="A1594" s="33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P1594" s="34"/>
      <c r="Q1594" s="34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8"/>
      <c r="BS1594" s="48"/>
      <c r="BT1594" s="48"/>
      <c r="BU1594" s="48"/>
      <c r="BV1594" s="48"/>
      <c r="BW1594" s="48"/>
      <c r="BX1594" s="48"/>
      <c r="BY1594" s="48"/>
      <c r="BZ1594" s="48"/>
      <c r="CA1594" s="48"/>
      <c r="CB1594" s="48"/>
    </row>
    <row r="1595" spans="1:80" s="35" customFormat="1">
      <c r="A1595" s="33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P1595" s="34"/>
      <c r="Q1595" s="34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8"/>
      <c r="BS1595" s="48"/>
      <c r="BT1595" s="48"/>
      <c r="BU1595" s="48"/>
      <c r="BV1595" s="48"/>
      <c r="BW1595" s="48"/>
      <c r="BX1595" s="48"/>
      <c r="BY1595" s="48"/>
      <c r="BZ1595" s="48"/>
      <c r="CA1595" s="48"/>
      <c r="CB1595" s="48"/>
    </row>
    <row r="1596" spans="1:80" s="35" customFormat="1">
      <c r="A1596" s="33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P1596" s="34"/>
      <c r="Q1596" s="34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8"/>
      <c r="BS1596" s="48"/>
      <c r="BT1596" s="48"/>
      <c r="BU1596" s="48"/>
      <c r="BV1596" s="48"/>
      <c r="BW1596" s="48"/>
      <c r="BX1596" s="48"/>
      <c r="BY1596" s="48"/>
      <c r="BZ1596" s="48"/>
      <c r="CA1596" s="48"/>
      <c r="CB1596" s="48"/>
    </row>
    <row r="1597" spans="1:80" s="35" customFormat="1">
      <c r="A1597" s="33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P1597" s="34"/>
      <c r="Q1597" s="34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8"/>
      <c r="BS1597" s="48"/>
      <c r="BT1597" s="48"/>
      <c r="BU1597" s="48"/>
      <c r="BV1597" s="48"/>
      <c r="BW1597" s="48"/>
      <c r="BX1597" s="48"/>
      <c r="BY1597" s="48"/>
      <c r="BZ1597" s="48"/>
      <c r="CA1597" s="48"/>
      <c r="CB1597" s="48"/>
    </row>
    <row r="1598" spans="1:80" s="35" customFormat="1">
      <c r="A1598" s="33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P1598" s="34"/>
      <c r="Q1598" s="34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8"/>
      <c r="BS1598" s="48"/>
      <c r="BT1598" s="48"/>
      <c r="BU1598" s="48"/>
      <c r="BV1598" s="48"/>
      <c r="BW1598" s="48"/>
      <c r="BX1598" s="48"/>
      <c r="BY1598" s="48"/>
      <c r="BZ1598" s="48"/>
      <c r="CA1598" s="48"/>
      <c r="CB1598" s="48"/>
    </row>
    <row r="1599" spans="1:80" s="35" customFormat="1">
      <c r="A1599" s="33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P1599" s="34"/>
      <c r="Q1599" s="34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8"/>
      <c r="BS1599" s="48"/>
      <c r="BT1599" s="48"/>
      <c r="BU1599" s="48"/>
      <c r="BV1599" s="48"/>
      <c r="BW1599" s="48"/>
      <c r="BX1599" s="48"/>
      <c r="BY1599" s="48"/>
      <c r="BZ1599" s="48"/>
      <c r="CA1599" s="48"/>
      <c r="CB1599" s="48"/>
    </row>
    <row r="1600" spans="1:80" s="35" customFormat="1">
      <c r="A1600" s="33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P1600" s="34"/>
      <c r="Q1600" s="34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8"/>
      <c r="BS1600" s="48"/>
      <c r="BT1600" s="48"/>
      <c r="BU1600" s="48"/>
      <c r="BV1600" s="48"/>
      <c r="BW1600" s="48"/>
      <c r="BX1600" s="48"/>
      <c r="BY1600" s="48"/>
      <c r="BZ1600" s="48"/>
      <c r="CA1600" s="48"/>
      <c r="CB1600" s="48"/>
    </row>
    <row r="1601" spans="1:80" s="35" customFormat="1">
      <c r="A1601" s="33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P1601" s="34"/>
      <c r="Q1601" s="34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8"/>
      <c r="BS1601" s="48"/>
      <c r="BT1601" s="48"/>
      <c r="BU1601" s="48"/>
      <c r="BV1601" s="48"/>
      <c r="BW1601" s="48"/>
      <c r="BX1601" s="48"/>
      <c r="BY1601" s="48"/>
      <c r="BZ1601" s="48"/>
      <c r="CA1601" s="48"/>
      <c r="CB1601" s="48"/>
    </row>
    <row r="1602" spans="1:80" s="35" customFormat="1">
      <c r="A1602" s="33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P1602" s="34"/>
      <c r="Q1602" s="34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8"/>
      <c r="BS1602" s="48"/>
      <c r="BT1602" s="48"/>
      <c r="BU1602" s="48"/>
      <c r="BV1602" s="48"/>
      <c r="BW1602" s="48"/>
      <c r="BX1602" s="48"/>
      <c r="BY1602" s="48"/>
      <c r="BZ1602" s="48"/>
      <c r="CA1602" s="48"/>
      <c r="CB1602" s="48"/>
    </row>
    <row r="1603" spans="1:80" s="35" customFormat="1">
      <c r="A1603" s="33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P1603" s="34"/>
      <c r="Q1603" s="34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8"/>
      <c r="BS1603" s="48"/>
      <c r="BT1603" s="48"/>
      <c r="BU1603" s="48"/>
      <c r="BV1603" s="48"/>
      <c r="BW1603" s="48"/>
      <c r="BX1603" s="48"/>
      <c r="BY1603" s="48"/>
      <c r="BZ1603" s="48"/>
      <c r="CA1603" s="48"/>
      <c r="CB1603" s="48"/>
    </row>
    <row r="1604" spans="1:80" s="35" customFormat="1">
      <c r="A1604" s="33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P1604" s="34"/>
      <c r="Q1604" s="34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8"/>
      <c r="BS1604" s="48"/>
      <c r="BT1604" s="48"/>
      <c r="BU1604" s="48"/>
      <c r="BV1604" s="48"/>
      <c r="BW1604" s="48"/>
      <c r="BX1604" s="48"/>
      <c r="BY1604" s="48"/>
      <c r="BZ1604" s="48"/>
      <c r="CA1604" s="48"/>
      <c r="CB1604" s="48"/>
    </row>
    <row r="1605" spans="1:80" s="35" customFormat="1">
      <c r="A1605" s="33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P1605" s="34"/>
      <c r="Q1605" s="34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8"/>
      <c r="BS1605" s="48"/>
      <c r="BT1605" s="48"/>
      <c r="BU1605" s="48"/>
      <c r="BV1605" s="48"/>
      <c r="BW1605" s="48"/>
      <c r="BX1605" s="48"/>
      <c r="BY1605" s="48"/>
      <c r="BZ1605" s="48"/>
      <c r="CA1605" s="48"/>
      <c r="CB1605" s="48"/>
    </row>
    <row r="1606" spans="1:80" s="35" customFormat="1">
      <c r="A1606" s="33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P1606" s="34"/>
      <c r="Q1606" s="34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8"/>
      <c r="BS1606" s="48"/>
      <c r="BT1606" s="48"/>
      <c r="BU1606" s="48"/>
      <c r="BV1606" s="48"/>
      <c r="BW1606" s="48"/>
      <c r="BX1606" s="48"/>
      <c r="BY1606" s="48"/>
      <c r="BZ1606" s="48"/>
      <c r="CA1606" s="48"/>
      <c r="CB1606" s="48"/>
    </row>
    <row r="1607" spans="1:80" s="35" customFormat="1">
      <c r="A1607" s="33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P1607" s="34"/>
      <c r="Q1607" s="34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8"/>
      <c r="BS1607" s="48"/>
      <c r="BT1607" s="48"/>
      <c r="BU1607" s="48"/>
      <c r="BV1607" s="48"/>
      <c r="BW1607" s="48"/>
      <c r="BX1607" s="48"/>
      <c r="BY1607" s="48"/>
      <c r="BZ1607" s="48"/>
      <c r="CA1607" s="48"/>
      <c r="CB1607" s="48"/>
    </row>
    <row r="1608" spans="1:80" s="35" customFormat="1">
      <c r="A1608" s="33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P1608" s="34"/>
      <c r="Q1608" s="34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8"/>
      <c r="BS1608" s="48"/>
      <c r="BT1608" s="48"/>
      <c r="BU1608" s="48"/>
      <c r="BV1608" s="48"/>
      <c r="BW1608" s="48"/>
      <c r="BX1608" s="48"/>
      <c r="BY1608" s="48"/>
      <c r="BZ1608" s="48"/>
      <c r="CA1608" s="48"/>
      <c r="CB1608" s="48"/>
    </row>
    <row r="1609" spans="1:80" s="35" customFormat="1">
      <c r="A1609" s="33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P1609" s="34"/>
      <c r="Q1609" s="34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8"/>
      <c r="BS1609" s="48"/>
      <c r="BT1609" s="48"/>
      <c r="BU1609" s="48"/>
      <c r="BV1609" s="48"/>
      <c r="BW1609" s="48"/>
      <c r="BX1609" s="48"/>
      <c r="BY1609" s="48"/>
      <c r="BZ1609" s="48"/>
      <c r="CA1609" s="48"/>
      <c r="CB1609" s="48"/>
    </row>
    <row r="1610" spans="1:80" s="35" customFormat="1">
      <c r="A1610" s="33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P1610" s="34"/>
      <c r="Q1610" s="34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8"/>
      <c r="BS1610" s="48"/>
      <c r="BT1610" s="48"/>
      <c r="BU1610" s="48"/>
      <c r="BV1610" s="48"/>
      <c r="BW1610" s="48"/>
      <c r="BX1610" s="48"/>
      <c r="BY1610" s="48"/>
      <c r="BZ1610" s="48"/>
      <c r="CA1610" s="48"/>
      <c r="CB1610" s="48"/>
    </row>
    <row r="1611" spans="1:80" s="35" customFormat="1">
      <c r="A1611" s="33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P1611" s="34"/>
      <c r="Q1611" s="34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8"/>
      <c r="BS1611" s="48"/>
      <c r="BT1611" s="48"/>
      <c r="BU1611" s="48"/>
      <c r="BV1611" s="48"/>
      <c r="BW1611" s="48"/>
      <c r="BX1611" s="48"/>
      <c r="BY1611" s="48"/>
      <c r="BZ1611" s="48"/>
      <c r="CA1611" s="48"/>
      <c r="CB1611" s="48"/>
    </row>
    <row r="1612" spans="1:80" s="35" customFormat="1">
      <c r="A1612" s="33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P1612" s="34"/>
      <c r="Q1612" s="34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8"/>
      <c r="BS1612" s="48"/>
      <c r="BT1612" s="48"/>
      <c r="BU1612" s="48"/>
      <c r="BV1612" s="48"/>
      <c r="BW1612" s="48"/>
      <c r="BX1612" s="48"/>
      <c r="BY1612" s="48"/>
      <c r="BZ1612" s="48"/>
      <c r="CA1612" s="48"/>
      <c r="CB1612" s="48"/>
    </row>
    <row r="1613" spans="1:80" s="35" customFormat="1">
      <c r="A1613" s="33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P1613" s="34"/>
      <c r="Q1613" s="34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8"/>
      <c r="BS1613" s="48"/>
      <c r="BT1613" s="48"/>
      <c r="BU1613" s="48"/>
      <c r="BV1613" s="48"/>
      <c r="BW1613" s="48"/>
      <c r="BX1613" s="48"/>
      <c r="BY1613" s="48"/>
      <c r="BZ1613" s="48"/>
      <c r="CA1613" s="48"/>
      <c r="CB1613" s="48"/>
    </row>
    <row r="1614" spans="1:80" s="35" customFormat="1">
      <c r="A1614" s="33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P1614" s="34"/>
      <c r="Q1614" s="34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8"/>
      <c r="BS1614" s="48"/>
      <c r="BT1614" s="48"/>
      <c r="BU1614" s="48"/>
      <c r="BV1614" s="48"/>
      <c r="BW1614" s="48"/>
      <c r="BX1614" s="48"/>
      <c r="BY1614" s="48"/>
      <c r="BZ1614" s="48"/>
      <c r="CA1614" s="48"/>
      <c r="CB1614" s="48"/>
    </row>
    <row r="1615" spans="1:80" s="35" customFormat="1">
      <c r="A1615" s="33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P1615" s="34"/>
      <c r="Q1615" s="34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8"/>
      <c r="BS1615" s="48"/>
      <c r="BT1615" s="48"/>
      <c r="BU1615" s="48"/>
      <c r="BV1615" s="48"/>
      <c r="BW1615" s="48"/>
      <c r="BX1615" s="48"/>
      <c r="BY1615" s="48"/>
      <c r="BZ1615" s="48"/>
      <c r="CA1615" s="48"/>
      <c r="CB1615" s="48"/>
    </row>
    <row r="1616" spans="1:80" s="35" customFormat="1">
      <c r="A1616" s="33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P1616" s="34"/>
      <c r="Q1616" s="34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8"/>
      <c r="BS1616" s="48"/>
      <c r="BT1616" s="48"/>
      <c r="BU1616" s="48"/>
      <c r="BV1616" s="48"/>
      <c r="BW1616" s="48"/>
      <c r="BX1616" s="48"/>
      <c r="BY1616" s="48"/>
      <c r="BZ1616" s="48"/>
      <c r="CA1616" s="48"/>
      <c r="CB1616" s="48"/>
    </row>
    <row r="1617" spans="1:80" s="35" customFormat="1">
      <c r="A1617" s="33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P1617" s="34"/>
      <c r="Q1617" s="34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8"/>
      <c r="BS1617" s="48"/>
      <c r="BT1617" s="48"/>
      <c r="BU1617" s="48"/>
      <c r="BV1617" s="48"/>
      <c r="BW1617" s="48"/>
      <c r="BX1617" s="48"/>
      <c r="BY1617" s="48"/>
      <c r="BZ1617" s="48"/>
      <c r="CA1617" s="48"/>
      <c r="CB1617" s="48"/>
    </row>
    <row r="1618" spans="1:80" s="35" customFormat="1">
      <c r="A1618" s="33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P1618" s="34"/>
      <c r="Q1618" s="34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8"/>
      <c r="BS1618" s="48"/>
      <c r="BT1618" s="48"/>
      <c r="BU1618" s="48"/>
      <c r="BV1618" s="48"/>
      <c r="BW1618" s="48"/>
      <c r="BX1618" s="48"/>
      <c r="BY1618" s="48"/>
      <c r="BZ1618" s="48"/>
      <c r="CA1618" s="48"/>
      <c r="CB1618" s="48"/>
    </row>
    <row r="1619" spans="1:80" s="35" customFormat="1">
      <c r="A1619" s="33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P1619" s="34"/>
      <c r="Q1619" s="34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8"/>
      <c r="BS1619" s="48"/>
      <c r="BT1619" s="48"/>
      <c r="BU1619" s="48"/>
      <c r="BV1619" s="48"/>
      <c r="BW1619" s="48"/>
      <c r="BX1619" s="48"/>
      <c r="BY1619" s="48"/>
      <c r="BZ1619" s="48"/>
      <c r="CA1619" s="48"/>
      <c r="CB1619" s="48"/>
    </row>
    <row r="1620" spans="1:80" s="35" customFormat="1">
      <c r="A1620" s="33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P1620" s="34"/>
      <c r="Q1620" s="34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8"/>
      <c r="BS1620" s="48"/>
      <c r="BT1620" s="48"/>
      <c r="BU1620" s="48"/>
      <c r="BV1620" s="48"/>
      <c r="BW1620" s="48"/>
      <c r="BX1620" s="48"/>
      <c r="BY1620" s="48"/>
      <c r="BZ1620" s="48"/>
      <c r="CA1620" s="48"/>
      <c r="CB1620" s="48"/>
    </row>
    <row r="1621" spans="1:80" s="35" customFormat="1">
      <c r="A1621" s="33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P1621" s="34"/>
      <c r="Q1621" s="34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8"/>
      <c r="BS1621" s="48"/>
      <c r="BT1621" s="48"/>
      <c r="BU1621" s="48"/>
      <c r="BV1621" s="48"/>
      <c r="BW1621" s="48"/>
      <c r="BX1621" s="48"/>
      <c r="BY1621" s="48"/>
      <c r="BZ1621" s="48"/>
      <c r="CA1621" s="48"/>
      <c r="CB1621" s="48"/>
    </row>
    <row r="1622" spans="1:80" s="35" customFormat="1">
      <c r="A1622" s="33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P1622" s="34"/>
      <c r="Q1622" s="34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8"/>
      <c r="BS1622" s="48"/>
      <c r="BT1622" s="48"/>
      <c r="BU1622" s="48"/>
      <c r="BV1622" s="48"/>
      <c r="BW1622" s="48"/>
      <c r="BX1622" s="48"/>
      <c r="BY1622" s="48"/>
      <c r="BZ1622" s="48"/>
      <c r="CA1622" s="48"/>
      <c r="CB1622" s="48"/>
    </row>
    <row r="1623" spans="1:80" s="35" customFormat="1">
      <c r="A1623" s="33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P1623" s="34"/>
      <c r="Q1623" s="34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8"/>
      <c r="BS1623" s="48"/>
      <c r="BT1623" s="48"/>
      <c r="BU1623" s="48"/>
      <c r="BV1623" s="48"/>
      <c r="BW1623" s="48"/>
      <c r="BX1623" s="48"/>
      <c r="BY1623" s="48"/>
      <c r="BZ1623" s="48"/>
      <c r="CA1623" s="48"/>
      <c r="CB1623" s="48"/>
    </row>
    <row r="1624" spans="1:80" s="35" customFormat="1">
      <c r="A1624" s="33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P1624" s="34"/>
      <c r="Q1624" s="34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8"/>
      <c r="BS1624" s="48"/>
      <c r="BT1624" s="48"/>
      <c r="BU1624" s="48"/>
      <c r="BV1624" s="48"/>
      <c r="BW1624" s="48"/>
      <c r="BX1624" s="48"/>
      <c r="BY1624" s="48"/>
      <c r="BZ1624" s="48"/>
      <c r="CA1624" s="48"/>
      <c r="CB1624" s="48"/>
    </row>
    <row r="1625" spans="1:80" s="35" customFormat="1">
      <c r="A1625" s="33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P1625" s="34"/>
      <c r="Q1625" s="34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8"/>
      <c r="BS1625" s="48"/>
      <c r="BT1625" s="48"/>
      <c r="BU1625" s="48"/>
      <c r="BV1625" s="48"/>
      <c r="BW1625" s="48"/>
      <c r="BX1625" s="48"/>
      <c r="BY1625" s="48"/>
      <c r="BZ1625" s="48"/>
      <c r="CA1625" s="48"/>
      <c r="CB1625" s="48"/>
    </row>
    <row r="1626" spans="1:80" s="35" customFormat="1">
      <c r="A1626" s="33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P1626" s="34"/>
      <c r="Q1626" s="34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8"/>
      <c r="BS1626" s="48"/>
      <c r="BT1626" s="48"/>
      <c r="BU1626" s="48"/>
      <c r="BV1626" s="48"/>
      <c r="BW1626" s="48"/>
      <c r="BX1626" s="48"/>
      <c r="BY1626" s="48"/>
      <c r="BZ1626" s="48"/>
      <c r="CA1626" s="48"/>
      <c r="CB1626" s="48"/>
    </row>
    <row r="1627" spans="1:80" s="35" customFormat="1">
      <c r="A1627" s="33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P1627" s="34"/>
      <c r="Q1627" s="34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8"/>
      <c r="BS1627" s="48"/>
      <c r="BT1627" s="48"/>
      <c r="BU1627" s="48"/>
      <c r="BV1627" s="48"/>
      <c r="BW1627" s="48"/>
      <c r="BX1627" s="48"/>
      <c r="BY1627" s="48"/>
      <c r="BZ1627" s="48"/>
      <c r="CA1627" s="48"/>
      <c r="CB1627" s="48"/>
    </row>
    <row r="1628" spans="1:80" s="35" customFormat="1">
      <c r="A1628" s="33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P1628" s="34"/>
      <c r="Q1628" s="34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8"/>
      <c r="BS1628" s="48"/>
      <c r="BT1628" s="48"/>
      <c r="BU1628" s="48"/>
      <c r="BV1628" s="48"/>
      <c r="BW1628" s="48"/>
      <c r="BX1628" s="48"/>
      <c r="BY1628" s="48"/>
      <c r="BZ1628" s="48"/>
      <c r="CA1628" s="48"/>
      <c r="CB1628" s="48"/>
    </row>
    <row r="1629" spans="1:80" s="35" customFormat="1">
      <c r="A1629" s="33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P1629" s="34"/>
      <c r="Q1629" s="34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8"/>
      <c r="BS1629" s="48"/>
      <c r="BT1629" s="48"/>
      <c r="BU1629" s="48"/>
      <c r="BV1629" s="48"/>
      <c r="BW1629" s="48"/>
      <c r="BX1629" s="48"/>
      <c r="BY1629" s="48"/>
      <c r="BZ1629" s="48"/>
      <c r="CA1629" s="48"/>
      <c r="CB1629" s="48"/>
    </row>
    <row r="1630" spans="1:80" s="35" customFormat="1">
      <c r="A1630" s="33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P1630" s="34"/>
      <c r="Q1630" s="34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8"/>
      <c r="BS1630" s="48"/>
      <c r="BT1630" s="48"/>
      <c r="BU1630" s="48"/>
      <c r="BV1630" s="48"/>
      <c r="BW1630" s="48"/>
      <c r="BX1630" s="48"/>
      <c r="BY1630" s="48"/>
      <c r="BZ1630" s="48"/>
      <c r="CA1630" s="48"/>
      <c r="CB1630" s="48"/>
    </row>
    <row r="1631" spans="1:80" s="35" customFormat="1">
      <c r="A1631" s="33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P1631" s="34"/>
      <c r="Q1631" s="34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8"/>
      <c r="BS1631" s="48"/>
      <c r="BT1631" s="48"/>
      <c r="BU1631" s="48"/>
      <c r="BV1631" s="48"/>
      <c r="BW1631" s="48"/>
      <c r="BX1631" s="48"/>
      <c r="BY1631" s="48"/>
      <c r="BZ1631" s="48"/>
      <c r="CA1631" s="48"/>
      <c r="CB1631" s="48"/>
    </row>
    <row r="1632" spans="1:80" s="35" customFormat="1">
      <c r="A1632" s="33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P1632" s="34"/>
      <c r="Q1632" s="34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8"/>
      <c r="BS1632" s="48"/>
      <c r="BT1632" s="48"/>
      <c r="BU1632" s="48"/>
      <c r="BV1632" s="48"/>
      <c r="BW1632" s="48"/>
      <c r="BX1632" s="48"/>
      <c r="BY1632" s="48"/>
      <c r="BZ1632" s="48"/>
      <c r="CA1632" s="48"/>
      <c r="CB1632" s="48"/>
    </row>
    <row r="1633" spans="1:80" s="35" customFormat="1">
      <c r="A1633" s="33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P1633" s="34"/>
      <c r="Q1633" s="34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8"/>
      <c r="BS1633" s="48"/>
      <c r="BT1633" s="48"/>
      <c r="BU1633" s="48"/>
      <c r="BV1633" s="48"/>
      <c r="BW1633" s="48"/>
      <c r="BX1633" s="48"/>
      <c r="BY1633" s="48"/>
      <c r="BZ1633" s="48"/>
      <c r="CA1633" s="48"/>
      <c r="CB1633" s="48"/>
    </row>
    <row r="1634" spans="1:80" s="35" customFormat="1">
      <c r="A1634" s="33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P1634" s="34"/>
      <c r="Q1634" s="34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8"/>
      <c r="BS1634" s="48"/>
      <c r="BT1634" s="48"/>
      <c r="BU1634" s="48"/>
      <c r="BV1634" s="48"/>
      <c r="BW1634" s="48"/>
      <c r="BX1634" s="48"/>
      <c r="BY1634" s="48"/>
      <c r="BZ1634" s="48"/>
      <c r="CA1634" s="48"/>
      <c r="CB1634" s="48"/>
    </row>
    <row r="1635" spans="1:80" s="35" customFormat="1">
      <c r="A1635" s="33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P1635" s="34"/>
      <c r="Q1635" s="34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8"/>
      <c r="BS1635" s="48"/>
      <c r="BT1635" s="48"/>
      <c r="BU1635" s="48"/>
      <c r="BV1635" s="48"/>
      <c r="BW1635" s="48"/>
      <c r="BX1635" s="48"/>
      <c r="BY1635" s="48"/>
      <c r="BZ1635" s="48"/>
      <c r="CA1635" s="48"/>
      <c r="CB1635" s="48"/>
    </row>
    <row r="1636" spans="1:80" s="35" customFormat="1">
      <c r="A1636" s="33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P1636" s="34"/>
      <c r="Q1636" s="34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8"/>
      <c r="BS1636" s="48"/>
      <c r="BT1636" s="48"/>
      <c r="BU1636" s="48"/>
      <c r="BV1636" s="48"/>
      <c r="BW1636" s="48"/>
      <c r="BX1636" s="48"/>
      <c r="BY1636" s="48"/>
      <c r="BZ1636" s="48"/>
      <c r="CA1636" s="48"/>
      <c r="CB1636" s="48"/>
    </row>
    <row r="1637" spans="1:80" s="35" customFormat="1">
      <c r="A1637" s="33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P1637" s="34"/>
      <c r="Q1637" s="34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8"/>
      <c r="BS1637" s="48"/>
      <c r="BT1637" s="48"/>
      <c r="BU1637" s="48"/>
      <c r="BV1637" s="48"/>
      <c r="BW1637" s="48"/>
      <c r="BX1637" s="48"/>
      <c r="BY1637" s="48"/>
      <c r="BZ1637" s="48"/>
      <c r="CA1637" s="48"/>
      <c r="CB1637" s="48"/>
    </row>
    <row r="1638" spans="1:80" s="35" customFormat="1">
      <c r="A1638" s="33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P1638" s="34"/>
      <c r="Q1638" s="34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8"/>
      <c r="BS1638" s="48"/>
      <c r="BT1638" s="48"/>
      <c r="BU1638" s="48"/>
      <c r="BV1638" s="48"/>
      <c r="BW1638" s="48"/>
      <c r="BX1638" s="48"/>
      <c r="BY1638" s="48"/>
      <c r="BZ1638" s="48"/>
      <c r="CA1638" s="48"/>
      <c r="CB1638" s="48"/>
    </row>
    <row r="1639" spans="1:80" s="35" customFormat="1">
      <c r="A1639" s="33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P1639" s="34"/>
      <c r="Q1639" s="34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8"/>
      <c r="BS1639" s="48"/>
      <c r="BT1639" s="48"/>
      <c r="BU1639" s="48"/>
      <c r="BV1639" s="48"/>
      <c r="BW1639" s="48"/>
      <c r="BX1639" s="48"/>
      <c r="BY1639" s="48"/>
      <c r="BZ1639" s="48"/>
      <c r="CA1639" s="48"/>
      <c r="CB1639" s="48"/>
    </row>
    <row r="1640" spans="1:80" s="35" customFormat="1">
      <c r="A1640" s="33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P1640" s="34"/>
      <c r="Q1640" s="34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8"/>
      <c r="BS1640" s="48"/>
      <c r="BT1640" s="48"/>
      <c r="BU1640" s="48"/>
      <c r="BV1640" s="48"/>
      <c r="BW1640" s="48"/>
      <c r="BX1640" s="48"/>
      <c r="BY1640" s="48"/>
      <c r="BZ1640" s="48"/>
      <c r="CA1640" s="48"/>
      <c r="CB1640" s="48"/>
    </row>
    <row r="1641" spans="1:80" s="35" customFormat="1">
      <c r="A1641" s="33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P1641" s="34"/>
      <c r="Q1641" s="34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8"/>
      <c r="BS1641" s="48"/>
      <c r="BT1641" s="48"/>
      <c r="BU1641" s="48"/>
      <c r="BV1641" s="48"/>
      <c r="BW1641" s="48"/>
      <c r="BX1641" s="48"/>
      <c r="BY1641" s="48"/>
      <c r="BZ1641" s="48"/>
      <c r="CA1641" s="48"/>
      <c r="CB1641" s="48"/>
    </row>
    <row r="1642" spans="1:80" s="35" customFormat="1">
      <c r="A1642" s="33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P1642" s="34"/>
      <c r="Q1642" s="34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8"/>
      <c r="BS1642" s="48"/>
      <c r="BT1642" s="48"/>
      <c r="BU1642" s="48"/>
      <c r="BV1642" s="48"/>
      <c r="BW1642" s="48"/>
      <c r="BX1642" s="48"/>
      <c r="BY1642" s="48"/>
      <c r="BZ1642" s="48"/>
      <c r="CA1642" s="48"/>
      <c r="CB1642" s="48"/>
    </row>
    <row r="1643" spans="1:80" s="35" customFormat="1">
      <c r="A1643" s="33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P1643" s="34"/>
      <c r="Q1643" s="34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8"/>
      <c r="BS1643" s="48"/>
      <c r="BT1643" s="48"/>
      <c r="BU1643" s="48"/>
      <c r="BV1643" s="48"/>
      <c r="BW1643" s="48"/>
      <c r="BX1643" s="48"/>
      <c r="BY1643" s="48"/>
      <c r="BZ1643" s="48"/>
      <c r="CA1643" s="48"/>
      <c r="CB1643" s="48"/>
    </row>
    <row r="1644" spans="1:80" s="35" customFormat="1">
      <c r="A1644" s="33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P1644" s="34"/>
      <c r="Q1644" s="34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8"/>
      <c r="BS1644" s="48"/>
      <c r="BT1644" s="48"/>
      <c r="BU1644" s="48"/>
      <c r="BV1644" s="48"/>
      <c r="BW1644" s="48"/>
      <c r="BX1644" s="48"/>
      <c r="BY1644" s="48"/>
      <c r="BZ1644" s="48"/>
      <c r="CA1644" s="48"/>
      <c r="CB1644" s="48"/>
    </row>
    <row r="1645" spans="1:80" s="35" customFormat="1">
      <c r="A1645" s="33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P1645" s="34"/>
      <c r="Q1645" s="34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8"/>
      <c r="BS1645" s="48"/>
      <c r="BT1645" s="48"/>
      <c r="BU1645" s="48"/>
      <c r="BV1645" s="48"/>
      <c r="BW1645" s="48"/>
      <c r="BX1645" s="48"/>
      <c r="BY1645" s="48"/>
      <c r="BZ1645" s="48"/>
      <c r="CA1645" s="48"/>
      <c r="CB1645" s="48"/>
    </row>
    <row r="1646" spans="1:80" s="35" customFormat="1">
      <c r="A1646" s="33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P1646" s="34"/>
      <c r="Q1646" s="34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8"/>
      <c r="BS1646" s="48"/>
      <c r="BT1646" s="48"/>
      <c r="BU1646" s="48"/>
      <c r="BV1646" s="48"/>
      <c r="BW1646" s="48"/>
      <c r="BX1646" s="48"/>
      <c r="BY1646" s="48"/>
      <c r="BZ1646" s="48"/>
      <c r="CA1646" s="48"/>
      <c r="CB1646" s="48"/>
    </row>
    <row r="1647" spans="1:80" s="35" customFormat="1">
      <c r="A1647" s="33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P1647" s="34"/>
      <c r="Q1647" s="34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8"/>
      <c r="BS1647" s="48"/>
      <c r="BT1647" s="48"/>
      <c r="BU1647" s="48"/>
      <c r="BV1647" s="48"/>
      <c r="BW1647" s="48"/>
      <c r="BX1647" s="48"/>
      <c r="BY1647" s="48"/>
      <c r="BZ1647" s="48"/>
      <c r="CA1647" s="48"/>
      <c r="CB1647" s="48"/>
    </row>
    <row r="1648" spans="1:80" s="35" customFormat="1">
      <c r="A1648" s="33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P1648" s="34"/>
      <c r="Q1648" s="34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8"/>
      <c r="BS1648" s="48"/>
      <c r="BT1648" s="48"/>
      <c r="BU1648" s="48"/>
      <c r="BV1648" s="48"/>
      <c r="BW1648" s="48"/>
      <c r="BX1648" s="48"/>
      <c r="BY1648" s="48"/>
      <c r="BZ1648" s="48"/>
      <c r="CA1648" s="48"/>
      <c r="CB1648" s="48"/>
    </row>
    <row r="1649" spans="1:80" s="35" customFormat="1">
      <c r="A1649" s="33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P1649" s="34"/>
      <c r="Q1649" s="34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8"/>
      <c r="BS1649" s="48"/>
      <c r="BT1649" s="48"/>
      <c r="BU1649" s="48"/>
      <c r="BV1649" s="48"/>
      <c r="BW1649" s="48"/>
      <c r="BX1649" s="48"/>
      <c r="BY1649" s="48"/>
      <c r="BZ1649" s="48"/>
      <c r="CA1649" s="48"/>
      <c r="CB1649" s="48"/>
    </row>
    <row r="1650" spans="1:80" s="35" customFormat="1">
      <c r="A1650" s="33"/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P1650" s="34"/>
      <c r="Q1650" s="34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8"/>
      <c r="BS1650" s="48"/>
      <c r="BT1650" s="48"/>
      <c r="BU1650" s="48"/>
      <c r="BV1650" s="48"/>
      <c r="BW1650" s="48"/>
      <c r="BX1650" s="48"/>
      <c r="BY1650" s="48"/>
      <c r="BZ1650" s="48"/>
      <c r="CA1650" s="48"/>
      <c r="CB1650" s="48"/>
    </row>
    <row r="1651" spans="1:80" s="35" customFormat="1">
      <c r="A1651" s="33"/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P1651" s="34"/>
      <c r="Q1651" s="34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8"/>
      <c r="BS1651" s="48"/>
      <c r="BT1651" s="48"/>
      <c r="BU1651" s="48"/>
      <c r="BV1651" s="48"/>
      <c r="BW1651" s="48"/>
      <c r="BX1651" s="48"/>
      <c r="BY1651" s="48"/>
      <c r="BZ1651" s="48"/>
      <c r="CA1651" s="48"/>
      <c r="CB1651" s="48"/>
    </row>
    <row r="1652" spans="1:80" s="35" customFormat="1">
      <c r="A1652" s="33"/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P1652" s="34"/>
      <c r="Q1652" s="34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8"/>
      <c r="BS1652" s="48"/>
      <c r="BT1652" s="48"/>
      <c r="BU1652" s="48"/>
      <c r="BV1652" s="48"/>
      <c r="BW1652" s="48"/>
      <c r="BX1652" s="48"/>
      <c r="BY1652" s="48"/>
      <c r="BZ1652" s="48"/>
      <c r="CA1652" s="48"/>
      <c r="CB1652" s="48"/>
    </row>
    <row r="1653" spans="1:80" s="35" customFormat="1">
      <c r="A1653" s="33"/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P1653" s="34"/>
      <c r="Q1653" s="34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8"/>
      <c r="BS1653" s="48"/>
      <c r="BT1653" s="48"/>
      <c r="BU1653" s="48"/>
      <c r="BV1653" s="48"/>
      <c r="BW1653" s="48"/>
      <c r="BX1653" s="48"/>
      <c r="BY1653" s="48"/>
      <c r="BZ1653" s="48"/>
      <c r="CA1653" s="48"/>
      <c r="CB1653" s="48"/>
    </row>
    <row r="1654" spans="1:80" s="35" customFormat="1">
      <c r="A1654" s="33"/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P1654" s="34"/>
      <c r="Q1654" s="34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8"/>
      <c r="BS1654" s="48"/>
      <c r="BT1654" s="48"/>
      <c r="BU1654" s="48"/>
      <c r="BV1654" s="48"/>
      <c r="BW1654" s="48"/>
      <c r="BX1654" s="48"/>
      <c r="BY1654" s="48"/>
      <c r="BZ1654" s="48"/>
      <c r="CA1654" s="48"/>
      <c r="CB1654" s="48"/>
    </row>
    <row r="1655" spans="1:80" s="35" customFormat="1">
      <c r="A1655" s="33"/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P1655" s="34"/>
      <c r="Q1655" s="34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8"/>
      <c r="BS1655" s="48"/>
      <c r="BT1655" s="48"/>
      <c r="BU1655" s="48"/>
      <c r="BV1655" s="48"/>
      <c r="BW1655" s="48"/>
      <c r="BX1655" s="48"/>
      <c r="BY1655" s="48"/>
      <c r="BZ1655" s="48"/>
      <c r="CA1655" s="48"/>
      <c r="CB1655" s="48"/>
    </row>
    <row r="1656" spans="1:80" s="35" customFormat="1">
      <c r="A1656" s="33"/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P1656" s="34"/>
      <c r="Q1656" s="34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8"/>
      <c r="BS1656" s="48"/>
      <c r="BT1656" s="48"/>
      <c r="BU1656" s="48"/>
      <c r="BV1656" s="48"/>
      <c r="BW1656" s="48"/>
      <c r="BX1656" s="48"/>
      <c r="BY1656" s="48"/>
      <c r="BZ1656" s="48"/>
      <c r="CA1656" s="48"/>
      <c r="CB1656" s="48"/>
    </row>
    <row r="1657" spans="1:80" s="35" customFormat="1">
      <c r="A1657" s="33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P1657" s="34"/>
      <c r="Q1657" s="34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8"/>
      <c r="BS1657" s="48"/>
      <c r="BT1657" s="48"/>
      <c r="BU1657" s="48"/>
      <c r="BV1657" s="48"/>
      <c r="BW1657" s="48"/>
      <c r="BX1657" s="48"/>
      <c r="BY1657" s="48"/>
      <c r="BZ1657" s="48"/>
      <c r="CA1657" s="48"/>
      <c r="CB1657" s="48"/>
    </row>
    <row r="1658" spans="1:80" s="35" customFormat="1">
      <c r="A1658" s="33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P1658" s="34"/>
      <c r="Q1658" s="34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8"/>
      <c r="BS1658" s="48"/>
      <c r="BT1658" s="48"/>
      <c r="BU1658" s="48"/>
      <c r="BV1658" s="48"/>
      <c r="BW1658" s="48"/>
      <c r="BX1658" s="48"/>
      <c r="BY1658" s="48"/>
      <c r="BZ1658" s="48"/>
      <c r="CA1658" s="48"/>
      <c r="CB1658" s="48"/>
    </row>
    <row r="1659" spans="1:80" s="35" customFormat="1">
      <c r="A1659" s="33"/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P1659" s="34"/>
      <c r="Q1659" s="34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8"/>
      <c r="BS1659" s="48"/>
      <c r="BT1659" s="48"/>
      <c r="BU1659" s="48"/>
      <c r="BV1659" s="48"/>
      <c r="BW1659" s="48"/>
      <c r="BX1659" s="48"/>
      <c r="BY1659" s="48"/>
      <c r="BZ1659" s="48"/>
      <c r="CA1659" s="48"/>
      <c r="CB1659" s="48"/>
    </row>
    <row r="1660" spans="1:80" s="35" customFormat="1">
      <c r="A1660" s="33"/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P1660" s="34"/>
      <c r="Q1660" s="34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8"/>
      <c r="BS1660" s="48"/>
      <c r="BT1660" s="48"/>
      <c r="BU1660" s="48"/>
      <c r="BV1660" s="48"/>
      <c r="BW1660" s="48"/>
      <c r="BX1660" s="48"/>
      <c r="BY1660" s="48"/>
      <c r="BZ1660" s="48"/>
      <c r="CA1660" s="48"/>
      <c r="CB1660" s="48"/>
    </row>
    <row r="1661" spans="1:80" s="35" customFormat="1">
      <c r="A1661" s="33"/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P1661" s="34"/>
      <c r="Q1661" s="34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8"/>
      <c r="BS1661" s="48"/>
      <c r="BT1661" s="48"/>
      <c r="BU1661" s="48"/>
      <c r="BV1661" s="48"/>
      <c r="BW1661" s="48"/>
      <c r="BX1661" s="48"/>
      <c r="BY1661" s="48"/>
      <c r="BZ1661" s="48"/>
      <c r="CA1661" s="48"/>
      <c r="CB1661" s="48"/>
    </row>
    <row r="1662" spans="1:80" s="35" customFormat="1">
      <c r="A1662" s="33"/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P1662" s="34"/>
      <c r="Q1662" s="34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8"/>
      <c r="BS1662" s="48"/>
      <c r="BT1662" s="48"/>
      <c r="BU1662" s="48"/>
      <c r="BV1662" s="48"/>
      <c r="BW1662" s="48"/>
      <c r="BX1662" s="48"/>
      <c r="BY1662" s="48"/>
      <c r="BZ1662" s="48"/>
      <c r="CA1662" s="48"/>
      <c r="CB1662" s="48"/>
    </row>
    <row r="1663" spans="1:80" s="35" customFormat="1">
      <c r="A1663" s="33"/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P1663" s="34"/>
      <c r="Q1663" s="34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8"/>
      <c r="BS1663" s="48"/>
      <c r="BT1663" s="48"/>
      <c r="BU1663" s="48"/>
      <c r="BV1663" s="48"/>
      <c r="BW1663" s="48"/>
      <c r="BX1663" s="48"/>
      <c r="BY1663" s="48"/>
      <c r="BZ1663" s="48"/>
      <c r="CA1663" s="48"/>
      <c r="CB1663" s="48"/>
    </row>
    <row r="1664" spans="1:80" s="35" customFormat="1">
      <c r="A1664" s="33"/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P1664" s="34"/>
      <c r="Q1664" s="34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8"/>
      <c r="BS1664" s="48"/>
      <c r="BT1664" s="48"/>
      <c r="BU1664" s="48"/>
      <c r="BV1664" s="48"/>
      <c r="BW1664" s="48"/>
      <c r="BX1664" s="48"/>
      <c r="BY1664" s="48"/>
      <c r="BZ1664" s="48"/>
      <c r="CA1664" s="48"/>
      <c r="CB1664" s="48"/>
    </row>
    <row r="1665" spans="1:80" s="35" customFormat="1">
      <c r="A1665" s="33"/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P1665" s="34"/>
      <c r="Q1665" s="34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8"/>
      <c r="BS1665" s="48"/>
      <c r="BT1665" s="48"/>
      <c r="BU1665" s="48"/>
      <c r="BV1665" s="48"/>
      <c r="BW1665" s="48"/>
      <c r="BX1665" s="48"/>
      <c r="BY1665" s="48"/>
      <c r="BZ1665" s="48"/>
      <c r="CA1665" s="48"/>
      <c r="CB1665" s="48"/>
    </row>
    <row r="1666" spans="1:80" s="35" customFormat="1">
      <c r="A1666" s="33"/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P1666" s="34"/>
      <c r="Q1666" s="34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8"/>
      <c r="BS1666" s="48"/>
      <c r="BT1666" s="48"/>
      <c r="BU1666" s="48"/>
      <c r="BV1666" s="48"/>
      <c r="BW1666" s="48"/>
      <c r="BX1666" s="48"/>
      <c r="BY1666" s="48"/>
      <c r="BZ1666" s="48"/>
      <c r="CA1666" s="48"/>
      <c r="CB1666" s="48"/>
    </row>
    <row r="1667" spans="1:80" s="35" customFormat="1">
      <c r="A1667" s="33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P1667" s="34"/>
      <c r="Q1667" s="34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  <c r="BU1667" s="48"/>
      <c r="BV1667" s="48"/>
      <c r="BW1667" s="48"/>
      <c r="BX1667" s="48"/>
      <c r="BY1667" s="48"/>
      <c r="BZ1667" s="48"/>
      <c r="CA1667" s="48"/>
      <c r="CB1667" s="48"/>
    </row>
    <row r="1668" spans="1:80" s="35" customFormat="1">
      <c r="A1668" s="33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P1668" s="34"/>
      <c r="Q1668" s="34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8"/>
      <c r="BS1668" s="48"/>
      <c r="BT1668" s="48"/>
      <c r="BU1668" s="48"/>
      <c r="BV1668" s="48"/>
      <c r="BW1668" s="48"/>
      <c r="BX1668" s="48"/>
      <c r="BY1668" s="48"/>
      <c r="BZ1668" s="48"/>
      <c r="CA1668" s="48"/>
      <c r="CB1668" s="48"/>
    </row>
    <row r="1669" spans="1:80" s="35" customFormat="1">
      <c r="A1669" s="33"/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P1669" s="34"/>
      <c r="Q1669" s="34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8"/>
      <c r="BS1669" s="48"/>
      <c r="BT1669" s="48"/>
      <c r="BU1669" s="48"/>
      <c r="BV1669" s="48"/>
      <c r="BW1669" s="48"/>
      <c r="BX1669" s="48"/>
      <c r="BY1669" s="48"/>
      <c r="BZ1669" s="48"/>
      <c r="CA1669" s="48"/>
      <c r="CB1669" s="48"/>
    </row>
    <row r="1670" spans="1:80" s="35" customFormat="1">
      <c r="A1670" s="33"/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P1670" s="34"/>
      <c r="Q1670" s="34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8"/>
      <c r="BS1670" s="48"/>
      <c r="BT1670" s="48"/>
      <c r="BU1670" s="48"/>
      <c r="BV1670" s="48"/>
      <c r="BW1670" s="48"/>
      <c r="BX1670" s="48"/>
      <c r="BY1670" s="48"/>
      <c r="BZ1670" s="48"/>
      <c r="CA1670" s="48"/>
      <c r="CB1670" s="48"/>
    </row>
    <row r="1671" spans="1:80" s="35" customFormat="1">
      <c r="A1671" s="33"/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P1671" s="34"/>
      <c r="Q1671" s="34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8"/>
      <c r="BS1671" s="48"/>
      <c r="BT1671" s="48"/>
      <c r="BU1671" s="48"/>
      <c r="BV1671" s="48"/>
      <c r="BW1671" s="48"/>
      <c r="BX1671" s="48"/>
      <c r="BY1671" s="48"/>
      <c r="BZ1671" s="48"/>
      <c r="CA1671" s="48"/>
      <c r="CB1671" s="48"/>
    </row>
    <row r="1672" spans="1:80" s="35" customFormat="1">
      <c r="A1672" s="33"/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P1672" s="34"/>
      <c r="Q1672" s="34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8"/>
      <c r="BS1672" s="48"/>
      <c r="BT1672" s="48"/>
      <c r="BU1672" s="48"/>
      <c r="BV1672" s="48"/>
      <c r="BW1672" s="48"/>
      <c r="BX1672" s="48"/>
      <c r="BY1672" s="48"/>
      <c r="BZ1672" s="48"/>
      <c r="CA1672" s="48"/>
      <c r="CB1672" s="48"/>
    </row>
    <row r="1673" spans="1:80" s="35" customFormat="1">
      <c r="A1673" s="33"/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P1673" s="34"/>
      <c r="Q1673" s="34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8"/>
      <c r="BS1673" s="48"/>
      <c r="BT1673" s="48"/>
      <c r="BU1673" s="48"/>
      <c r="BV1673" s="48"/>
      <c r="BW1673" s="48"/>
      <c r="BX1673" s="48"/>
      <c r="BY1673" s="48"/>
      <c r="BZ1673" s="48"/>
      <c r="CA1673" s="48"/>
      <c r="CB1673" s="48"/>
    </row>
    <row r="1674" spans="1:80" s="35" customFormat="1">
      <c r="A1674" s="33"/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P1674" s="34"/>
      <c r="Q1674" s="34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8"/>
      <c r="BS1674" s="48"/>
      <c r="BT1674" s="48"/>
      <c r="BU1674" s="48"/>
      <c r="BV1674" s="48"/>
      <c r="BW1674" s="48"/>
      <c r="BX1674" s="48"/>
      <c r="BY1674" s="48"/>
      <c r="BZ1674" s="48"/>
      <c r="CA1674" s="48"/>
      <c r="CB1674" s="48"/>
    </row>
    <row r="1675" spans="1:80" s="35" customFormat="1">
      <c r="A1675" s="33"/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P1675" s="34"/>
      <c r="Q1675" s="34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8"/>
      <c r="BS1675" s="48"/>
      <c r="BT1675" s="48"/>
      <c r="BU1675" s="48"/>
      <c r="BV1675" s="48"/>
      <c r="BW1675" s="48"/>
      <c r="BX1675" s="48"/>
      <c r="BY1675" s="48"/>
      <c r="BZ1675" s="48"/>
      <c r="CA1675" s="48"/>
      <c r="CB1675" s="48"/>
    </row>
    <row r="1676" spans="1:80" s="35" customFormat="1">
      <c r="A1676" s="33"/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P1676" s="34"/>
      <c r="Q1676" s="34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8"/>
      <c r="BS1676" s="48"/>
      <c r="BT1676" s="48"/>
      <c r="BU1676" s="48"/>
      <c r="BV1676" s="48"/>
      <c r="BW1676" s="48"/>
      <c r="BX1676" s="48"/>
      <c r="BY1676" s="48"/>
      <c r="BZ1676" s="48"/>
      <c r="CA1676" s="48"/>
      <c r="CB1676" s="48"/>
    </row>
    <row r="1677" spans="1:80" s="35" customFormat="1">
      <c r="A1677" s="33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P1677" s="34"/>
      <c r="Q1677" s="34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8"/>
      <c r="BS1677" s="48"/>
      <c r="BT1677" s="48"/>
      <c r="BU1677" s="48"/>
      <c r="BV1677" s="48"/>
      <c r="BW1677" s="48"/>
      <c r="BX1677" s="48"/>
      <c r="BY1677" s="48"/>
      <c r="BZ1677" s="48"/>
      <c r="CA1677" s="48"/>
      <c r="CB1677" s="48"/>
    </row>
    <row r="1678" spans="1:80" s="35" customFormat="1">
      <c r="A1678" s="33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P1678" s="34"/>
      <c r="Q1678" s="34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8"/>
      <c r="BS1678" s="48"/>
      <c r="BT1678" s="48"/>
      <c r="BU1678" s="48"/>
      <c r="BV1678" s="48"/>
      <c r="BW1678" s="48"/>
      <c r="BX1678" s="48"/>
      <c r="BY1678" s="48"/>
      <c r="BZ1678" s="48"/>
      <c r="CA1678" s="48"/>
      <c r="CB1678" s="48"/>
    </row>
    <row r="1679" spans="1:80" s="35" customFormat="1">
      <c r="A1679" s="33"/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P1679" s="34"/>
      <c r="Q1679" s="34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8"/>
      <c r="BS1679" s="48"/>
      <c r="BT1679" s="48"/>
      <c r="BU1679" s="48"/>
      <c r="BV1679" s="48"/>
      <c r="BW1679" s="48"/>
      <c r="BX1679" s="48"/>
      <c r="BY1679" s="48"/>
      <c r="BZ1679" s="48"/>
      <c r="CA1679" s="48"/>
      <c r="CB1679" s="48"/>
    </row>
    <row r="1680" spans="1:80" s="35" customFormat="1">
      <c r="A1680" s="33"/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P1680" s="34"/>
      <c r="Q1680" s="34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8"/>
      <c r="BS1680" s="48"/>
      <c r="BT1680" s="48"/>
      <c r="BU1680" s="48"/>
      <c r="BV1680" s="48"/>
      <c r="BW1680" s="48"/>
      <c r="BX1680" s="48"/>
      <c r="BY1680" s="48"/>
      <c r="BZ1680" s="48"/>
      <c r="CA1680" s="48"/>
      <c r="CB1680" s="48"/>
    </row>
    <row r="1681" spans="1:80" s="35" customFormat="1">
      <c r="A1681" s="33"/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P1681" s="34"/>
      <c r="Q1681" s="34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8"/>
      <c r="BS1681" s="48"/>
      <c r="BT1681" s="48"/>
      <c r="BU1681" s="48"/>
      <c r="BV1681" s="48"/>
      <c r="BW1681" s="48"/>
      <c r="BX1681" s="48"/>
      <c r="BY1681" s="48"/>
      <c r="BZ1681" s="48"/>
      <c r="CA1681" s="48"/>
      <c r="CB1681" s="48"/>
    </row>
    <row r="1682" spans="1:80" s="35" customFormat="1">
      <c r="A1682" s="33"/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P1682" s="34"/>
      <c r="Q1682" s="34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8"/>
      <c r="BS1682" s="48"/>
      <c r="BT1682" s="48"/>
      <c r="BU1682" s="48"/>
      <c r="BV1682" s="48"/>
      <c r="BW1682" s="48"/>
      <c r="BX1682" s="48"/>
      <c r="BY1682" s="48"/>
      <c r="BZ1682" s="48"/>
      <c r="CA1682" s="48"/>
      <c r="CB1682" s="48"/>
    </row>
    <row r="1683" spans="1:80" s="35" customFormat="1">
      <c r="A1683" s="33"/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P1683" s="34"/>
      <c r="Q1683" s="34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8"/>
      <c r="BS1683" s="48"/>
      <c r="BT1683" s="48"/>
      <c r="BU1683" s="48"/>
      <c r="BV1683" s="48"/>
      <c r="BW1683" s="48"/>
      <c r="BX1683" s="48"/>
      <c r="BY1683" s="48"/>
      <c r="BZ1683" s="48"/>
      <c r="CA1683" s="48"/>
      <c r="CB1683" s="48"/>
    </row>
    <row r="1684" spans="1:80" s="35" customFormat="1">
      <c r="A1684" s="33"/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P1684" s="34"/>
      <c r="Q1684" s="34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8"/>
      <c r="BS1684" s="48"/>
      <c r="BT1684" s="48"/>
      <c r="BU1684" s="48"/>
      <c r="BV1684" s="48"/>
      <c r="BW1684" s="48"/>
      <c r="BX1684" s="48"/>
      <c r="BY1684" s="48"/>
      <c r="BZ1684" s="48"/>
      <c r="CA1684" s="48"/>
      <c r="CB1684" s="48"/>
    </row>
    <row r="1685" spans="1:80" s="35" customFormat="1">
      <c r="A1685" s="33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P1685" s="34"/>
      <c r="Q1685" s="34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8"/>
      <c r="BS1685" s="48"/>
      <c r="BT1685" s="48"/>
      <c r="BU1685" s="48"/>
      <c r="BV1685" s="48"/>
      <c r="BW1685" s="48"/>
      <c r="BX1685" s="48"/>
      <c r="BY1685" s="48"/>
      <c r="BZ1685" s="48"/>
      <c r="CA1685" s="48"/>
      <c r="CB1685" s="48"/>
    </row>
    <row r="1686" spans="1:80" s="35" customFormat="1">
      <c r="A1686" s="33"/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P1686" s="34"/>
      <c r="Q1686" s="34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  <c r="BK1686" s="48"/>
      <c r="BL1686" s="48"/>
      <c r="BM1686" s="48"/>
      <c r="BN1686" s="48"/>
      <c r="BO1686" s="48"/>
      <c r="BP1686" s="48"/>
      <c r="BQ1686" s="48"/>
      <c r="BR1686" s="48"/>
      <c r="BS1686" s="48"/>
      <c r="BT1686" s="48"/>
      <c r="BU1686" s="48"/>
      <c r="BV1686" s="48"/>
      <c r="BW1686" s="48"/>
      <c r="BX1686" s="48"/>
      <c r="BY1686" s="48"/>
      <c r="BZ1686" s="48"/>
      <c r="CA1686" s="48"/>
      <c r="CB1686" s="48"/>
    </row>
    <row r="1687" spans="1:80" s="35" customFormat="1">
      <c r="A1687" s="33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P1687" s="34"/>
      <c r="Q1687" s="34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  <c r="BK1687" s="48"/>
      <c r="BL1687" s="48"/>
      <c r="BM1687" s="48"/>
      <c r="BN1687" s="48"/>
      <c r="BO1687" s="48"/>
      <c r="BP1687" s="48"/>
      <c r="BQ1687" s="48"/>
      <c r="BR1687" s="48"/>
      <c r="BS1687" s="48"/>
      <c r="BT1687" s="48"/>
      <c r="BU1687" s="48"/>
      <c r="BV1687" s="48"/>
      <c r="BW1687" s="48"/>
      <c r="BX1687" s="48"/>
      <c r="BY1687" s="48"/>
      <c r="BZ1687" s="48"/>
      <c r="CA1687" s="48"/>
      <c r="CB1687" s="48"/>
    </row>
    <row r="1688" spans="1:80" s="35" customFormat="1">
      <c r="A1688" s="33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P1688" s="34"/>
      <c r="Q1688" s="34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  <c r="BK1688" s="48"/>
      <c r="BL1688" s="48"/>
      <c r="BM1688" s="48"/>
      <c r="BN1688" s="48"/>
      <c r="BO1688" s="48"/>
      <c r="BP1688" s="48"/>
      <c r="BQ1688" s="48"/>
      <c r="BR1688" s="48"/>
      <c r="BS1688" s="48"/>
      <c r="BT1688" s="48"/>
      <c r="BU1688" s="48"/>
      <c r="BV1688" s="48"/>
      <c r="BW1688" s="48"/>
      <c r="BX1688" s="48"/>
      <c r="BY1688" s="48"/>
      <c r="BZ1688" s="48"/>
      <c r="CA1688" s="48"/>
      <c r="CB1688" s="48"/>
    </row>
    <row r="1689" spans="1:80" s="35" customFormat="1">
      <c r="A1689" s="33"/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P1689" s="34"/>
      <c r="Q1689" s="34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  <c r="BK1689" s="48"/>
      <c r="BL1689" s="48"/>
      <c r="BM1689" s="48"/>
      <c r="BN1689" s="48"/>
      <c r="BO1689" s="48"/>
      <c r="BP1689" s="48"/>
      <c r="BQ1689" s="48"/>
      <c r="BR1689" s="48"/>
      <c r="BS1689" s="48"/>
      <c r="BT1689" s="48"/>
      <c r="BU1689" s="48"/>
      <c r="BV1689" s="48"/>
      <c r="BW1689" s="48"/>
      <c r="BX1689" s="48"/>
      <c r="BY1689" s="48"/>
      <c r="BZ1689" s="48"/>
      <c r="CA1689" s="48"/>
      <c r="CB1689" s="48"/>
    </row>
    <row r="1690" spans="1:80" s="35" customFormat="1">
      <c r="A1690" s="33"/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P1690" s="34"/>
      <c r="Q1690" s="34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  <c r="BK1690" s="48"/>
      <c r="BL1690" s="48"/>
      <c r="BM1690" s="48"/>
      <c r="BN1690" s="48"/>
      <c r="BO1690" s="48"/>
      <c r="BP1690" s="48"/>
      <c r="BQ1690" s="48"/>
      <c r="BR1690" s="48"/>
      <c r="BS1690" s="48"/>
      <c r="BT1690" s="48"/>
      <c r="BU1690" s="48"/>
      <c r="BV1690" s="48"/>
      <c r="BW1690" s="48"/>
      <c r="BX1690" s="48"/>
      <c r="BY1690" s="48"/>
      <c r="BZ1690" s="48"/>
      <c r="CA1690" s="48"/>
      <c r="CB1690" s="48"/>
    </row>
    <row r="1691" spans="1:80" s="35" customFormat="1">
      <c r="A1691" s="33"/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P1691" s="34"/>
      <c r="Q1691" s="34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  <c r="BK1691" s="48"/>
      <c r="BL1691" s="48"/>
      <c r="BM1691" s="48"/>
      <c r="BN1691" s="48"/>
      <c r="BO1691" s="48"/>
      <c r="BP1691" s="48"/>
      <c r="BQ1691" s="48"/>
      <c r="BR1691" s="48"/>
      <c r="BS1691" s="48"/>
      <c r="BT1691" s="48"/>
      <c r="BU1691" s="48"/>
      <c r="BV1691" s="48"/>
      <c r="BW1691" s="48"/>
      <c r="BX1691" s="48"/>
      <c r="BY1691" s="48"/>
      <c r="BZ1691" s="48"/>
      <c r="CA1691" s="48"/>
      <c r="CB1691" s="48"/>
    </row>
    <row r="1692" spans="1:80" s="35" customFormat="1">
      <c r="A1692" s="33"/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P1692" s="34"/>
      <c r="Q1692" s="34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  <c r="BK1692" s="48"/>
      <c r="BL1692" s="48"/>
      <c r="BM1692" s="48"/>
      <c r="BN1692" s="48"/>
      <c r="BO1692" s="48"/>
      <c r="BP1692" s="48"/>
      <c r="BQ1692" s="48"/>
      <c r="BR1692" s="48"/>
      <c r="BS1692" s="48"/>
      <c r="BT1692" s="48"/>
      <c r="BU1692" s="48"/>
      <c r="BV1692" s="48"/>
      <c r="BW1692" s="48"/>
      <c r="BX1692" s="48"/>
      <c r="BY1692" s="48"/>
      <c r="BZ1692" s="48"/>
      <c r="CA1692" s="48"/>
      <c r="CB1692" s="48"/>
    </row>
    <row r="1693" spans="1:80" s="35" customFormat="1">
      <c r="A1693" s="33"/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P1693" s="34"/>
      <c r="Q1693" s="34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  <c r="BK1693" s="48"/>
      <c r="BL1693" s="48"/>
      <c r="BM1693" s="48"/>
      <c r="BN1693" s="48"/>
      <c r="BO1693" s="48"/>
      <c r="BP1693" s="48"/>
      <c r="BQ1693" s="48"/>
      <c r="BR1693" s="48"/>
      <c r="BS1693" s="48"/>
      <c r="BT1693" s="48"/>
      <c r="BU1693" s="48"/>
      <c r="BV1693" s="48"/>
      <c r="BW1693" s="48"/>
      <c r="BX1693" s="48"/>
      <c r="BY1693" s="48"/>
      <c r="BZ1693" s="48"/>
      <c r="CA1693" s="48"/>
      <c r="CB1693" s="48"/>
    </row>
    <row r="1694" spans="1:80" s="35" customFormat="1">
      <c r="A1694" s="33"/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P1694" s="34"/>
      <c r="Q1694" s="34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8"/>
      <c r="BS1694" s="48"/>
      <c r="BT1694" s="48"/>
      <c r="BU1694" s="48"/>
      <c r="BV1694" s="48"/>
      <c r="BW1694" s="48"/>
      <c r="BX1694" s="48"/>
      <c r="BY1694" s="48"/>
      <c r="BZ1694" s="48"/>
      <c r="CA1694" s="48"/>
      <c r="CB1694" s="48"/>
    </row>
    <row r="1695" spans="1:80" s="35" customFormat="1">
      <c r="A1695" s="33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P1695" s="34"/>
      <c r="Q1695" s="34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  <c r="BK1695" s="48"/>
      <c r="BL1695" s="48"/>
      <c r="BM1695" s="48"/>
      <c r="BN1695" s="48"/>
      <c r="BO1695" s="48"/>
      <c r="BP1695" s="48"/>
      <c r="BQ1695" s="48"/>
      <c r="BR1695" s="48"/>
      <c r="BS1695" s="48"/>
      <c r="BT1695" s="48"/>
      <c r="BU1695" s="48"/>
      <c r="BV1695" s="48"/>
      <c r="BW1695" s="48"/>
      <c r="BX1695" s="48"/>
      <c r="BY1695" s="48"/>
      <c r="BZ1695" s="48"/>
      <c r="CA1695" s="48"/>
      <c r="CB1695" s="48"/>
    </row>
    <row r="1696" spans="1:80" s="35" customFormat="1">
      <c r="A1696" s="33"/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P1696" s="34"/>
      <c r="Q1696" s="34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  <c r="BK1696" s="48"/>
      <c r="BL1696" s="48"/>
      <c r="BM1696" s="48"/>
      <c r="BN1696" s="48"/>
      <c r="BO1696" s="48"/>
      <c r="BP1696" s="48"/>
      <c r="BQ1696" s="48"/>
      <c r="BR1696" s="48"/>
      <c r="BS1696" s="48"/>
      <c r="BT1696" s="48"/>
      <c r="BU1696" s="48"/>
      <c r="BV1696" s="48"/>
      <c r="BW1696" s="48"/>
      <c r="BX1696" s="48"/>
      <c r="BY1696" s="48"/>
      <c r="BZ1696" s="48"/>
      <c r="CA1696" s="48"/>
      <c r="CB1696" s="48"/>
    </row>
    <row r="1697" spans="1:80" s="35" customFormat="1">
      <c r="A1697" s="33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P1697" s="34"/>
      <c r="Q1697" s="34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8"/>
      <c r="BS1697" s="48"/>
      <c r="BT1697" s="48"/>
      <c r="BU1697" s="48"/>
      <c r="BV1697" s="48"/>
      <c r="BW1697" s="48"/>
      <c r="BX1697" s="48"/>
      <c r="BY1697" s="48"/>
      <c r="BZ1697" s="48"/>
      <c r="CA1697" s="48"/>
      <c r="CB1697" s="48"/>
    </row>
    <row r="1698" spans="1:80" s="35" customFormat="1">
      <c r="A1698" s="33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P1698" s="34"/>
      <c r="Q1698" s="34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  <c r="BK1698" s="48"/>
      <c r="BL1698" s="48"/>
      <c r="BM1698" s="48"/>
      <c r="BN1698" s="48"/>
      <c r="BO1698" s="48"/>
      <c r="BP1698" s="48"/>
      <c r="BQ1698" s="48"/>
      <c r="BR1698" s="48"/>
      <c r="BS1698" s="48"/>
      <c r="BT1698" s="48"/>
      <c r="BU1698" s="48"/>
      <c r="BV1698" s="48"/>
      <c r="BW1698" s="48"/>
      <c r="BX1698" s="48"/>
      <c r="BY1698" s="48"/>
      <c r="BZ1698" s="48"/>
      <c r="CA1698" s="48"/>
      <c r="CB1698" s="48"/>
    </row>
    <row r="1699" spans="1:80" s="35" customFormat="1">
      <c r="A1699" s="33"/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P1699" s="34"/>
      <c r="Q1699" s="34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  <c r="BK1699" s="48"/>
      <c r="BL1699" s="48"/>
      <c r="BM1699" s="48"/>
      <c r="BN1699" s="48"/>
      <c r="BO1699" s="48"/>
      <c r="BP1699" s="48"/>
      <c r="BQ1699" s="48"/>
      <c r="BR1699" s="48"/>
      <c r="BS1699" s="48"/>
      <c r="BT1699" s="48"/>
      <c r="BU1699" s="48"/>
      <c r="BV1699" s="48"/>
      <c r="BW1699" s="48"/>
      <c r="BX1699" s="48"/>
      <c r="BY1699" s="48"/>
      <c r="BZ1699" s="48"/>
      <c r="CA1699" s="48"/>
      <c r="CB1699" s="48"/>
    </row>
    <row r="1700" spans="1:80" s="35" customFormat="1">
      <c r="A1700" s="33"/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P1700" s="34"/>
      <c r="Q1700" s="34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  <c r="BK1700" s="48"/>
      <c r="BL1700" s="48"/>
      <c r="BM1700" s="48"/>
      <c r="BN1700" s="48"/>
      <c r="BO1700" s="48"/>
      <c r="BP1700" s="48"/>
      <c r="BQ1700" s="48"/>
      <c r="BR1700" s="48"/>
      <c r="BS1700" s="48"/>
      <c r="BT1700" s="48"/>
      <c r="BU1700" s="48"/>
      <c r="BV1700" s="48"/>
      <c r="BW1700" s="48"/>
      <c r="BX1700" s="48"/>
      <c r="BY1700" s="48"/>
      <c r="BZ1700" s="48"/>
      <c r="CA1700" s="48"/>
      <c r="CB1700" s="48"/>
    </row>
    <row r="1701" spans="1:80" s="35" customFormat="1">
      <c r="A1701" s="33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P1701" s="34"/>
      <c r="Q1701" s="34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  <c r="BK1701" s="48"/>
      <c r="BL1701" s="48"/>
      <c r="BM1701" s="48"/>
      <c r="BN1701" s="48"/>
      <c r="BO1701" s="48"/>
      <c r="BP1701" s="48"/>
      <c r="BQ1701" s="48"/>
      <c r="BR1701" s="48"/>
      <c r="BS1701" s="48"/>
      <c r="BT1701" s="48"/>
      <c r="BU1701" s="48"/>
      <c r="BV1701" s="48"/>
      <c r="BW1701" s="48"/>
      <c r="BX1701" s="48"/>
      <c r="BY1701" s="48"/>
      <c r="BZ1701" s="48"/>
      <c r="CA1701" s="48"/>
      <c r="CB1701" s="48"/>
    </row>
    <row r="1702" spans="1:80" s="35" customFormat="1">
      <c r="A1702" s="33"/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P1702" s="34"/>
      <c r="Q1702" s="34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  <c r="BK1702" s="48"/>
      <c r="BL1702" s="48"/>
      <c r="BM1702" s="48"/>
      <c r="BN1702" s="48"/>
      <c r="BO1702" s="48"/>
      <c r="BP1702" s="48"/>
      <c r="BQ1702" s="48"/>
      <c r="BR1702" s="48"/>
      <c r="BS1702" s="48"/>
      <c r="BT1702" s="48"/>
      <c r="BU1702" s="48"/>
      <c r="BV1702" s="48"/>
      <c r="BW1702" s="48"/>
      <c r="BX1702" s="48"/>
      <c r="BY1702" s="48"/>
      <c r="BZ1702" s="48"/>
      <c r="CA1702" s="48"/>
      <c r="CB1702" s="48"/>
    </row>
    <row r="1703" spans="1:80" s="35" customFormat="1">
      <c r="A1703" s="33"/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P1703" s="34"/>
      <c r="Q1703" s="34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  <c r="BK1703" s="48"/>
      <c r="BL1703" s="48"/>
      <c r="BM1703" s="48"/>
      <c r="BN1703" s="48"/>
      <c r="BO1703" s="48"/>
      <c r="BP1703" s="48"/>
      <c r="BQ1703" s="48"/>
      <c r="BR1703" s="48"/>
      <c r="BS1703" s="48"/>
      <c r="BT1703" s="48"/>
      <c r="BU1703" s="48"/>
      <c r="BV1703" s="48"/>
      <c r="BW1703" s="48"/>
      <c r="BX1703" s="48"/>
      <c r="BY1703" s="48"/>
      <c r="BZ1703" s="48"/>
      <c r="CA1703" s="48"/>
      <c r="CB1703" s="48"/>
    </row>
    <row r="1704" spans="1:80" s="35" customFormat="1">
      <c r="A1704" s="33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P1704" s="34"/>
      <c r="Q1704" s="34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  <c r="BK1704" s="48"/>
      <c r="BL1704" s="48"/>
      <c r="BM1704" s="48"/>
      <c r="BN1704" s="48"/>
      <c r="BO1704" s="48"/>
      <c r="BP1704" s="48"/>
      <c r="BQ1704" s="48"/>
      <c r="BR1704" s="48"/>
      <c r="BS1704" s="48"/>
      <c r="BT1704" s="48"/>
      <c r="BU1704" s="48"/>
      <c r="BV1704" s="48"/>
      <c r="BW1704" s="48"/>
      <c r="BX1704" s="48"/>
      <c r="BY1704" s="48"/>
      <c r="BZ1704" s="48"/>
      <c r="CA1704" s="48"/>
      <c r="CB1704" s="48"/>
    </row>
    <row r="1705" spans="1:80" s="35" customFormat="1">
      <c r="A1705" s="33"/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P1705" s="34"/>
      <c r="Q1705" s="34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  <c r="BK1705" s="48"/>
      <c r="BL1705" s="48"/>
      <c r="BM1705" s="48"/>
      <c r="BN1705" s="48"/>
      <c r="BO1705" s="48"/>
      <c r="BP1705" s="48"/>
      <c r="BQ1705" s="48"/>
      <c r="BR1705" s="48"/>
      <c r="BS1705" s="48"/>
      <c r="BT1705" s="48"/>
      <c r="BU1705" s="48"/>
      <c r="BV1705" s="48"/>
      <c r="BW1705" s="48"/>
      <c r="BX1705" s="48"/>
      <c r="BY1705" s="48"/>
      <c r="BZ1705" s="48"/>
      <c r="CA1705" s="48"/>
      <c r="CB1705" s="48"/>
    </row>
    <row r="1706" spans="1:80" s="35" customFormat="1">
      <c r="A1706" s="33"/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P1706" s="34"/>
      <c r="Q1706" s="34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  <c r="BK1706" s="48"/>
      <c r="BL1706" s="48"/>
      <c r="BM1706" s="48"/>
      <c r="BN1706" s="48"/>
      <c r="BO1706" s="48"/>
      <c r="BP1706" s="48"/>
      <c r="BQ1706" s="48"/>
      <c r="BR1706" s="48"/>
      <c r="BS1706" s="48"/>
      <c r="BT1706" s="48"/>
      <c r="BU1706" s="48"/>
      <c r="BV1706" s="48"/>
      <c r="BW1706" s="48"/>
      <c r="BX1706" s="48"/>
      <c r="BY1706" s="48"/>
      <c r="BZ1706" s="48"/>
      <c r="CA1706" s="48"/>
      <c r="CB1706" s="48"/>
    </row>
    <row r="1707" spans="1:80" s="35" customFormat="1">
      <c r="A1707" s="33"/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P1707" s="34"/>
      <c r="Q1707" s="34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  <c r="BK1707" s="48"/>
      <c r="BL1707" s="48"/>
      <c r="BM1707" s="48"/>
      <c r="BN1707" s="48"/>
      <c r="BO1707" s="48"/>
      <c r="BP1707" s="48"/>
      <c r="BQ1707" s="48"/>
      <c r="BR1707" s="48"/>
      <c r="BS1707" s="48"/>
      <c r="BT1707" s="48"/>
      <c r="BU1707" s="48"/>
      <c r="BV1707" s="48"/>
      <c r="BW1707" s="48"/>
      <c r="BX1707" s="48"/>
      <c r="BY1707" s="48"/>
      <c r="BZ1707" s="48"/>
      <c r="CA1707" s="48"/>
      <c r="CB1707" s="48"/>
    </row>
    <row r="1708" spans="1:80" s="35" customFormat="1">
      <c r="A1708" s="33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P1708" s="34"/>
      <c r="Q1708" s="34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  <c r="BK1708" s="48"/>
      <c r="BL1708" s="48"/>
      <c r="BM1708" s="48"/>
      <c r="BN1708" s="48"/>
      <c r="BO1708" s="48"/>
      <c r="BP1708" s="48"/>
      <c r="BQ1708" s="48"/>
      <c r="BR1708" s="48"/>
      <c r="BS1708" s="48"/>
      <c r="BT1708" s="48"/>
      <c r="BU1708" s="48"/>
      <c r="BV1708" s="48"/>
      <c r="BW1708" s="48"/>
      <c r="BX1708" s="48"/>
      <c r="BY1708" s="48"/>
      <c r="BZ1708" s="48"/>
      <c r="CA1708" s="48"/>
      <c r="CB1708" s="48"/>
    </row>
    <row r="1709" spans="1:80" s="35" customFormat="1">
      <c r="A1709" s="33"/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P1709" s="34"/>
      <c r="Q1709" s="34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  <c r="BK1709" s="48"/>
      <c r="BL1709" s="48"/>
      <c r="BM1709" s="48"/>
      <c r="BN1709" s="48"/>
      <c r="BO1709" s="48"/>
      <c r="BP1709" s="48"/>
      <c r="BQ1709" s="48"/>
      <c r="BR1709" s="48"/>
      <c r="BS1709" s="48"/>
      <c r="BT1709" s="48"/>
      <c r="BU1709" s="48"/>
      <c r="BV1709" s="48"/>
      <c r="BW1709" s="48"/>
      <c r="BX1709" s="48"/>
      <c r="BY1709" s="48"/>
      <c r="BZ1709" s="48"/>
      <c r="CA1709" s="48"/>
      <c r="CB1709" s="48"/>
    </row>
    <row r="1710" spans="1:80" s="35" customFormat="1">
      <c r="A1710" s="33"/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P1710" s="34"/>
      <c r="Q1710" s="34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  <c r="BK1710" s="48"/>
      <c r="BL1710" s="48"/>
      <c r="BM1710" s="48"/>
      <c r="BN1710" s="48"/>
      <c r="BO1710" s="48"/>
      <c r="BP1710" s="48"/>
      <c r="BQ1710" s="48"/>
      <c r="BR1710" s="48"/>
      <c r="BS1710" s="48"/>
      <c r="BT1710" s="48"/>
      <c r="BU1710" s="48"/>
      <c r="BV1710" s="48"/>
      <c r="BW1710" s="48"/>
      <c r="BX1710" s="48"/>
      <c r="BY1710" s="48"/>
      <c r="BZ1710" s="48"/>
      <c r="CA1710" s="48"/>
      <c r="CB1710" s="48"/>
    </row>
    <row r="1711" spans="1:80" s="35" customFormat="1">
      <c r="A1711" s="33"/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P1711" s="34"/>
      <c r="Q1711" s="34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  <c r="BK1711" s="48"/>
      <c r="BL1711" s="48"/>
      <c r="BM1711" s="48"/>
      <c r="BN1711" s="48"/>
      <c r="BO1711" s="48"/>
      <c r="BP1711" s="48"/>
      <c r="BQ1711" s="48"/>
      <c r="BR1711" s="48"/>
      <c r="BS1711" s="48"/>
      <c r="BT1711" s="48"/>
      <c r="BU1711" s="48"/>
      <c r="BV1711" s="48"/>
      <c r="BW1711" s="48"/>
      <c r="BX1711" s="48"/>
      <c r="BY1711" s="48"/>
      <c r="BZ1711" s="48"/>
      <c r="CA1711" s="48"/>
      <c r="CB1711" s="48"/>
    </row>
    <row r="1712" spans="1:80" s="35" customFormat="1">
      <c r="A1712" s="33"/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P1712" s="34"/>
      <c r="Q1712" s="34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  <c r="BK1712" s="48"/>
      <c r="BL1712" s="48"/>
      <c r="BM1712" s="48"/>
      <c r="BN1712" s="48"/>
      <c r="BO1712" s="48"/>
      <c r="BP1712" s="48"/>
      <c r="BQ1712" s="48"/>
      <c r="BR1712" s="48"/>
      <c r="BS1712" s="48"/>
      <c r="BT1712" s="48"/>
      <c r="BU1712" s="48"/>
      <c r="BV1712" s="48"/>
      <c r="BW1712" s="48"/>
      <c r="BX1712" s="48"/>
      <c r="BY1712" s="48"/>
      <c r="BZ1712" s="48"/>
      <c r="CA1712" s="48"/>
      <c r="CB1712" s="48"/>
    </row>
    <row r="1713" spans="1:80" s="35" customFormat="1">
      <c r="A1713" s="33"/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P1713" s="34"/>
      <c r="Q1713" s="34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  <c r="BK1713" s="48"/>
      <c r="BL1713" s="48"/>
      <c r="BM1713" s="48"/>
      <c r="BN1713" s="48"/>
      <c r="BO1713" s="48"/>
      <c r="BP1713" s="48"/>
      <c r="BQ1713" s="48"/>
      <c r="BR1713" s="48"/>
      <c r="BS1713" s="48"/>
      <c r="BT1713" s="48"/>
      <c r="BU1713" s="48"/>
      <c r="BV1713" s="48"/>
      <c r="BW1713" s="48"/>
      <c r="BX1713" s="48"/>
      <c r="BY1713" s="48"/>
      <c r="BZ1713" s="48"/>
      <c r="CA1713" s="48"/>
      <c r="CB1713" s="48"/>
    </row>
    <row r="1714" spans="1:80" s="35" customFormat="1">
      <c r="A1714" s="33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P1714" s="34"/>
      <c r="Q1714" s="34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  <c r="BK1714" s="48"/>
      <c r="BL1714" s="48"/>
      <c r="BM1714" s="48"/>
      <c r="BN1714" s="48"/>
      <c r="BO1714" s="48"/>
      <c r="BP1714" s="48"/>
      <c r="BQ1714" s="48"/>
      <c r="BR1714" s="48"/>
      <c r="BS1714" s="48"/>
      <c r="BT1714" s="48"/>
      <c r="BU1714" s="48"/>
      <c r="BV1714" s="48"/>
      <c r="BW1714" s="48"/>
      <c r="BX1714" s="48"/>
      <c r="BY1714" s="48"/>
      <c r="BZ1714" s="48"/>
      <c r="CA1714" s="48"/>
      <c r="CB1714" s="48"/>
    </row>
    <row r="1715" spans="1:80" s="35" customFormat="1">
      <c r="A1715" s="33"/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P1715" s="34"/>
      <c r="Q1715" s="34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  <c r="BK1715" s="48"/>
      <c r="BL1715" s="48"/>
      <c r="BM1715" s="48"/>
      <c r="BN1715" s="48"/>
      <c r="BO1715" s="48"/>
      <c r="BP1715" s="48"/>
      <c r="BQ1715" s="48"/>
      <c r="BR1715" s="48"/>
      <c r="BS1715" s="48"/>
      <c r="BT1715" s="48"/>
      <c r="BU1715" s="48"/>
      <c r="BV1715" s="48"/>
      <c r="BW1715" s="48"/>
      <c r="BX1715" s="48"/>
      <c r="BY1715" s="48"/>
      <c r="BZ1715" s="48"/>
      <c r="CA1715" s="48"/>
      <c r="CB1715" s="48"/>
    </row>
    <row r="1716" spans="1:80" s="35" customFormat="1">
      <c r="A1716" s="33"/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P1716" s="34"/>
      <c r="Q1716" s="34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  <c r="BK1716" s="48"/>
      <c r="BL1716" s="48"/>
      <c r="BM1716" s="48"/>
      <c r="BN1716" s="48"/>
      <c r="BO1716" s="48"/>
      <c r="BP1716" s="48"/>
      <c r="BQ1716" s="48"/>
      <c r="BR1716" s="48"/>
      <c r="BS1716" s="48"/>
      <c r="BT1716" s="48"/>
      <c r="BU1716" s="48"/>
      <c r="BV1716" s="48"/>
      <c r="BW1716" s="48"/>
      <c r="BX1716" s="48"/>
      <c r="BY1716" s="48"/>
      <c r="BZ1716" s="48"/>
      <c r="CA1716" s="48"/>
      <c r="CB1716" s="48"/>
    </row>
    <row r="1717" spans="1:80" s="35" customFormat="1">
      <c r="A1717" s="33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P1717" s="34"/>
      <c r="Q1717" s="34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  <c r="BK1717" s="48"/>
      <c r="BL1717" s="48"/>
      <c r="BM1717" s="48"/>
      <c r="BN1717" s="48"/>
      <c r="BO1717" s="48"/>
      <c r="BP1717" s="48"/>
      <c r="BQ1717" s="48"/>
      <c r="BR1717" s="48"/>
      <c r="BS1717" s="48"/>
      <c r="BT1717" s="48"/>
      <c r="BU1717" s="48"/>
      <c r="BV1717" s="48"/>
      <c r="BW1717" s="48"/>
      <c r="BX1717" s="48"/>
      <c r="BY1717" s="48"/>
      <c r="BZ1717" s="48"/>
      <c r="CA1717" s="48"/>
      <c r="CB1717" s="48"/>
    </row>
    <row r="1718" spans="1:80" s="35" customFormat="1">
      <c r="A1718" s="33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P1718" s="34"/>
      <c r="Q1718" s="34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  <c r="BK1718" s="48"/>
      <c r="BL1718" s="48"/>
      <c r="BM1718" s="48"/>
      <c r="BN1718" s="48"/>
      <c r="BO1718" s="48"/>
      <c r="BP1718" s="48"/>
      <c r="BQ1718" s="48"/>
      <c r="BR1718" s="48"/>
      <c r="BS1718" s="48"/>
      <c r="BT1718" s="48"/>
      <c r="BU1718" s="48"/>
      <c r="BV1718" s="48"/>
      <c r="BW1718" s="48"/>
      <c r="BX1718" s="48"/>
      <c r="BY1718" s="48"/>
      <c r="BZ1718" s="48"/>
      <c r="CA1718" s="48"/>
      <c r="CB1718" s="48"/>
    </row>
    <row r="1719" spans="1:80" s="35" customFormat="1">
      <c r="A1719" s="33"/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P1719" s="34"/>
      <c r="Q1719" s="34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  <c r="BK1719" s="48"/>
      <c r="BL1719" s="48"/>
      <c r="BM1719" s="48"/>
      <c r="BN1719" s="48"/>
      <c r="BO1719" s="48"/>
      <c r="BP1719" s="48"/>
      <c r="BQ1719" s="48"/>
      <c r="BR1719" s="48"/>
      <c r="BS1719" s="48"/>
      <c r="BT1719" s="48"/>
      <c r="BU1719" s="48"/>
      <c r="BV1719" s="48"/>
      <c r="BW1719" s="48"/>
      <c r="BX1719" s="48"/>
      <c r="BY1719" s="48"/>
      <c r="BZ1719" s="48"/>
      <c r="CA1719" s="48"/>
      <c r="CB1719" s="48"/>
    </row>
    <row r="1720" spans="1:80" s="35" customFormat="1">
      <c r="A1720" s="33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P1720" s="34"/>
      <c r="Q1720" s="34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  <c r="BK1720" s="48"/>
      <c r="BL1720" s="48"/>
      <c r="BM1720" s="48"/>
      <c r="BN1720" s="48"/>
      <c r="BO1720" s="48"/>
      <c r="BP1720" s="48"/>
      <c r="BQ1720" s="48"/>
      <c r="BR1720" s="48"/>
      <c r="BS1720" s="48"/>
      <c r="BT1720" s="48"/>
      <c r="BU1720" s="48"/>
      <c r="BV1720" s="48"/>
      <c r="BW1720" s="48"/>
      <c r="BX1720" s="48"/>
      <c r="BY1720" s="48"/>
      <c r="BZ1720" s="48"/>
      <c r="CA1720" s="48"/>
      <c r="CB1720" s="48"/>
    </row>
    <row r="1721" spans="1:80" s="35" customFormat="1">
      <c r="A1721" s="33"/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P1721" s="34"/>
      <c r="Q1721" s="34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  <c r="BU1721" s="48"/>
      <c r="BV1721" s="48"/>
      <c r="BW1721" s="48"/>
      <c r="BX1721" s="48"/>
      <c r="BY1721" s="48"/>
      <c r="BZ1721" s="48"/>
      <c r="CA1721" s="48"/>
      <c r="CB1721" s="48"/>
    </row>
    <row r="1722" spans="1:80" s="35" customFormat="1">
      <c r="A1722" s="33"/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P1722" s="34"/>
      <c r="Q1722" s="34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  <c r="BK1722" s="48"/>
      <c r="BL1722" s="48"/>
      <c r="BM1722" s="48"/>
      <c r="BN1722" s="48"/>
      <c r="BO1722" s="48"/>
      <c r="BP1722" s="48"/>
      <c r="BQ1722" s="48"/>
      <c r="BR1722" s="48"/>
      <c r="BS1722" s="48"/>
      <c r="BT1722" s="48"/>
      <c r="BU1722" s="48"/>
      <c r="BV1722" s="48"/>
      <c r="BW1722" s="48"/>
      <c r="BX1722" s="48"/>
      <c r="BY1722" s="48"/>
      <c r="BZ1722" s="48"/>
      <c r="CA1722" s="48"/>
      <c r="CB1722" s="48"/>
    </row>
    <row r="1723" spans="1:80" s="35" customFormat="1">
      <c r="A1723" s="33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P1723" s="34"/>
      <c r="Q1723" s="34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  <c r="BK1723" s="48"/>
      <c r="BL1723" s="48"/>
      <c r="BM1723" s="48"/>
      <c r="BN1723" s="48"/>
      <c r="BO1723" s="48"/>
      <c r="BP1723" s="48"/>
      <c r="BQ1723" s="48"/>
      <c r="BR1723" s="48"/>
      <c r="BS1723" s="48"/>
      <c r="BT1723" s="48"/>
      <c r="BU1723" s="48"/>
      <c r="BV1723" s="48"/>
      <c r="BW1723" s="48"/>
      <c r="BX1723" s="48"/>
      <c r="BY1723" s="48"/>
      <c r="BZ1723" s="48"/>
      <c r="CA1723" s="48"/>
      <c r="CB1723" s="48"/>
    </row>
    <row r="1724" spans="1:80" s="35" customFormat="1">
      <c r="A1724" s="33"/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P1724" s="34"/>
      <c r="Q1724" s="34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  <c r="BK1724" s="48"/>
      <c r="BL1724" s="48"/>
      <c r="BM1724" s="48"/>
      <c r="BN1724" s="48"/>
      <c r="BO1724" s="48"/>
      <c r="BP1724" s="48"/>
      <c r="BQ1724" s="48"/>
      <c r="BR1724" s="48"/>
      <c r="BS1724" s="48"/>
      <c r="BT1724" s="48"/>
      <c r="BU1724" s="48"/>
      <c r="BV1724" s="48"/>
      <c r="BW1724" s="48"/>
      <c r="BX1724" s="48"/>
      <c r="BY1724" s="48"/>
      <c r="BZ1724" s="48"/>
      <c r="CA1724" s="48"/>
      <c r="CB1724" s="48"/>
    </row>
    <row r="1725" spans="1:80" s="35" customFormat="1">
      <c r="A1725" s="33"/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P1725" s="34"/>
      <c r="Q1725" s="34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  <c r="BK1725" s="48"/>
      <c r="BL1725" s="48"/>
      <c r="BM1725" s="48"/>
      <c r="BN1725" s="48"/>
      <c r="BO1725" s="48"/>
      <c r="BP1725" s="48"/>
      <c r="BQ1725" s="48"/>
      <c r="BR1725" s="48"/>
      <c r="BS1725" s="48"/>
      <c r="BT1725" s="48"/>
      <c r="BU1725" s="48"/>
      <c r="BV1725" s="48"/>
      <c r="BW1725" s="48"/>
      <c r="BX1725" s="48"/>
      <c r="BY1725" s="48"/>
      <c r="BZ1725" s="48"/>
      <c r="CA1725" s="48"/>
      <c r="CB1725" s="48"/>
    </row>
    <row r="1726" spans="1:80" s="35" customFormat="1">
      <c r="A1726" s="33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P1726" s="34"/>
      <c r="Q1726" s="34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  <c r="BK1726" s="48"/>
      <c r="BL1726" s="48"/>
      <c r="BM1726" s="48"/>
      <c r="BN1726" s="48"/>
      <c r="BO1726" s="48"/>
      <c r="BP1726" s="48"/>
      <c r="BQ1726" s="48"/>
      <c r="BR1726" s="48"/>
      <c r="BS1726" s="48"/>
      <c r="BT1726" s="48"/>
      <c r="BU1726" s="48"/>
      <c r="BV1726" s="48"/>
      <c r="BW1726" s="48"/>
      <c r="BX1726" s="48"/>
      <c r="BY1726" s="48"/>
      <c r="BZ1726" s="48"/>
      <c r="CA1726" s="48"/>
      <c r="CB1726" s="48"/>
    </row>
    <row r="1727" spans="1:80" s="35" customFormat="1">
      <c r="A1727" s="33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P1727" s="34"/>
      <c r="Q1727" s="34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  <c r="BK1727" s="48"/>
      <c r="BL1727" s="48"/>
      <c r="BM1727" s="48"/>
      <c r="BN1727" s="48"/>
      <c r="BO1727" s="48"/>
      <c r="BP1727" s="48"/>
      <c r="BQ1727" s="48"/>
      <c r="BR1727" s="48"/>
      <c r="BS1727" s="48"/>
      <c r="BT1727" s="48"/>
      <c r="BU1727" s="48"/>
      <c r="BV1727" s="48"/>
      <c r="BW1727" s="48"/>
      <c r="BX1727" s="48"/>
      <c r="BY1727" s="48"/>
      <c r="BZ1727" s="48"/>
      <c r="CA1727" s="48"/>
      <c r="CB1727" s="48"/>
    </row>
    <row r="1728" spans="1:80" s="35" customFormat="1">
      <c r="A1728" s="33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P1728" s="34"/>
      <c r="Q1728" s="34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  <c r="BK1728" s="48"/>
      <c r="BL1728" s="48"/>
      <c r="BM1728" s="48"/>
      <c r="BN1728" s="48"/>
      <c r="BO1728" s="48"/>
      <c r="BP1728" s="48"/>
      <c r="BQ1728" s="48"/>
      <c r="BR1728" s="48"/>
      <c r="BS1728" s="48"/>
      <c r="BT1728" s="48"/>
      <c r="BU1728" s="48"/>
      <c r="BV1728" s="48"/>
      <c r="BW1728" s="48"/>
      <c r="BX1728" s="48"/>
      <c r="BY1728" s="48"/>
      <c r="BZ1728" s="48"/>
      <c r="CA1728" s="48"/>
      <c r="CB1728" s="48"/>
    </row>
    <row r="1729" spans="1:80" s="35" customFormat="1">
      <c r="A1729" s="33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P1729" s="34"/>
      <c r="Q1729" s="34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  <c r="BK1729" s="48"/>
      <c r="BL1729" s="48"/>
      <c r="BM1729" s="48"/>
      <c r="BN1729" s="48"/>
      <c r="BO1729" s="48"/>
      <c r="BP1729" s="48"/>
      <c r="BQ1729" s="48"/>
      <c r="BR1729" s="48"/>
      <c r="BS1729" s="48"/>
      <c r="BT1729" s="48"/>
      <c r="BU1729" s="48"/>
      <c r="BV1729" s="48"/>
      <c r="BW1729" s="48"/>
      <c r="BX1729" s="48"/>
      <c r="BY1729" s="48"/>
      <c r="BZ1729" s="48"/>
      <c r="CA1729" s="48"/>
      <c r="CB1729" s="48"/>
    </row>
    <row r="1730" spans="1:80" s="35" customFormat="1">
      <c r="A1730" s="33"/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P1730" s="34"/>
      <c r="Q1730" s="34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  <c r="BK1730" s="48"/>
      <c r="BL1730" s="48"/>
      <c r="BM1730" s="48"/>
      <c r="BN1730" s="48"/>
      <c r="BO1730" s="48"/>
      <c r="BP1730" s="48"/>
      <c r="BQ1730" s="48"/>
      <c r="BR1730" s="48"/>
      <c r="BS1730" s="48"/>
      <c r="BT1730" s="48"/>
      <c r="BU1730" s="48"/>
      <c r="BV1730" s="48"/>
      <c r="BW1730" s="48"/>
      <c r="BX1730" s="48"/>
      <c r="BY1730" s="48"/>
      <c r="BZ1730" s="48"/>
      <c r="CA1730" s="48"/>
      <c r="CB1730" s="48"/>
    </row>
    <row r="1731" spans="1:80" s="35" customFormat="1">
      <c r="A1731" s="33"/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P1731" s="34"/>
      <c r="Q1731" s="34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  <c r="BK1731" s="48"/>
      <c r="BL1731" s="48"/>
      <c r="BM1731" s="48"/>
      <c r="BN1731" s="48"/>
      <c r="BO1731" s="48"/>
      <c r="BP1731" s="48"/>
      <c r="BQ1731" s="48"/>
      <c r="BR1731" s="48"/>
      <c r="BS1731" s="48"/>
      <c r="BT1731" s="48"/>
      <c r="BU1731" s="48"/>
      <c r="BV1731" s="48"/>
      <c r="BW1731" s="48"/>
      <c r="BX1731" s="48"/>
      <c r="BY1731" s="48"/>
      <c r="BZ1731" s="48"/>
      <c r="CA1731" s="48"/>
      <c r="CB1731" s="48"/>
    </row>
    <row r="1732" spans="1:80" s="35" customFormat="1">
      <c r="A1732" s="33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P1732" s="34"/>
      <c r="Q1732" s="34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  <c r="BK1732" s="48"/>
      <c r="BL1732" s="48"/>
      <c r="BM1732" s="48"/>
      <c r="BN1732" s="48"/>
      <c r="BO1732" s="48"/>
      <c r="BP1732" s="48"/>
      <c r="BQ1732" s="48"/>
      <c r="BR1732" s="48"/>
      <c r="BS1732" s="48"/>
      <c r="BT1732" s="48"/>
      <c r="BU1732" s="48"/>
      <c r="BV1732" s="48"/>
      <c r="BW1732" s="48"/>
      <c r="BX1732" s="48"/>
      <c r="BY1732" s="48"/>
      <c r="BZ1732" s="48"/>
      <c r="CA1732" s="48"/>
      <c r="CB1732" s="48"/>
    </row>
    <row r="1733" spans="1:80" s="35" customFormat="1">
      <c r="A1733" s="33"/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P1733" s="34"/>
      <c r="Q1733" s="34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  <c r="BK1733" s="48"/>
      <c r="BL1733" s="48"/>
      <c r="BM1733" s="48"/>
      <c r="BN1733" s="48"/>
      <c r="BO1733" s="48"/>
      <c r="BP1733" s="48"/>
      <c r="BQ1733" s="48"/>
      <c r="BR1733" s="48"/>
      <c r="BS1733" s="48"/>
      <c r="BT1733" s="48"/>
      <c r="BU1733" s="48"/>
      <c r="BV1733" s="48"/>
      <c r="BW1733" s="48"/>
      <c r="BX1733" s="48"/>
      <c r="BY1733" s="48"/>
      <c r="BZ1733" s="48"/>
      <c r="CA1733" s="48"/>
      <c r="CB1733" s="48"/>
    </row>
    <row r="1734" spans="1:80" s="35" customFormat="1">
      <c r="A1734" s="33"/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P1734" s="34"/>
      <c r="Q1734" s="34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  <c r="BK1734" s="48"/>
      <c r="BL1734" s="48"/>
      <c r="BM1734" s="48"/>
      <c r="BN1734" s="48"/>
      <c r="BO1734" s="48"/>
      <c r="BP1734" s="48"/>
      <c r="BQ1734" s="48"/>
      <c r="BR1734" s="48"/>
      <c r="BS1734" s="48"/>
      <c r="BT1734" s="48"/>
      <c r="BU1734" s="48"/>
      <c r="BV1734" s="48"/>
      <c r="BW1734" s="48"/>
      <c r="BX1734" s="48"/>
      <c r="BY1734" s="48"/>
      <c r="BZ1734" s="48"/>
      <c r="CA1734" s="48"/>
      <c r="CB1734" s="48"/>
    </row>
    <row r="1735" spans="1:80" s="35" customFormat="1">
      <c r="A1735" s="33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P1735" s="34"/>
      <c r="Q1735" s="34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  <c r="BK1735" s="48"/>
      <c r="BL1735" s="48"/>
      <c r="BM1735" s="48"/>
      <c r="BN1735" s="48"/>
      <c r="BO1735" s="48"/>
      <c r="BP1735" s="48"/>
      <c r="BQ1735" s="48"/>
      <c r="BR1735" s="48"/>
      <c r="BS1735" s="48"/>
      <c r="BT1735" s="48"/>
      <c r="BU1735" s="48"/>
      <c r="BV1735" s="48"/>
      <c r="BW1735" s="48"/>
      <c r="BX1735" s="48"/>
      <c r="BY1735" s="48"/>
      <c r="BZ1735" s="48"/>
      <c r="CA1735" s="48"/>
      <c r="CB1735" s="48"/>
    </row>
    <row r="1736" spans="1:80" s="35" customFormat="1">
      <c r="A1736" s="33"/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P1736" s="34"/>
      <c r="Q1736" s="34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  <c r="BK1736" s="48"/>
      <c r="BL1736" s="48"/>
      <c r="BM1736" s="48"/>
      <c r="BN1736" s="48"/>
      <c r="BO1736" s="48"/>
      <c r="BP1736" s="48"/>
      <c r="BQ1736" s="48"/>
      <c r="BR1736" s="48"/>
      <c r="BS1736" s="48"/>
      <c r="BT1736" s="48"/>
      <c r="BU1736" s="48"/>
      <c r="BV1736" s="48"/>
      <c r="BW1736" s="48"/>
      <c r="BX1736" s="48"/>
      <c r="BY1736" s="48"/>
      <c r="BZ1736" s="48"/>
      <c r="CA1736" s="48"/>
      <c r="CB1736" s="48"/>
    </row>
    <row r="1737" spans="1:80" s="35" customFormat="1">
      <c r="A1737" s="33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P1737" s="34"/>
      <c r="Q1737" s="34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  <c r="BK1737" s="48"/>
      <c r="BL1737" s="48"/>
      <c r="BM1737" s="48"/>
      <c r="BN1737" s="48"/>
      <c r="BO1737" s="48"/>
      <c r="BP1737" s="48"/>
      <c r="BQ1737" s="48"/>
      <c r="BR1737" s="48"/>
      <c r="BS1737" s="48"/>
      <c r="BT1737" s="48"/>
      <c r="BU1737" s="48"/>
      <c r="BV1737" s="48"/>
      <c r="BW1737" s="48"/>
      <c r="BX1737" s="48"/>
      <c r="BY1737" s="48"/>
      <c r="BZ1737" s="48"/>
      <c r="CA1737" s="48"/>
      <c r="CB1737" s="48"/>
    </row>
    <row r="1738" spans="1:80" s="35" customFormat="1">
      <c r="A1738" s="33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P1738" s="34"/>
      <c r="Q1738" s="34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  <c r="BK1738" s="48"/>
      <c r="BL1738" s="48"/>
      <c r="BM1738" s="48"/>
      <c r="BN1738" s="48"/>
      <c r="BO1738" s="48"/>
      <c r="BP1738" s="48"/>
      <c r="BQ1738" s="48"/>
      <c r="BR1738" s="48"/>
      <c r="BS1738" s="48"/>
      <c r="BT1738" s="48"/>
      <c r="BU1738" s="48"/>
      <c r="BV1738" s="48"/>
      <c r="BW1738" s="48"/>
      <c r="BX1738" s="48"/>
      <c r="BY1738" s="48"/>
      <c r="BZ1738" s="48"/>
      <c r="CA1738" s="48"/>
      <c r="CB1738" s="48"/>
    </row>
    <row r="1739" spans="1:80" s="35" customFormat="1">
      <c r="A1739" s="33"/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P1739" s="34"/>
      <c r="Q1739" s="34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  <c r="BK1739" s="48"/>
      <c r="BL1739" s="48"/>
      <c r="BM1739" s="48"/>
      <c r="BN1739" s="48"/>
      <c r="BO1739" s="48"/>
      <c r="BP1739" s="48"/>
      <c r="BQ1739" s="48"/>
      <c r="BR1739" s="48"/>
      <c r="BS1739" s="48"/>
      <c r="BT1739" s="48"/>
      <c r="BU1739" s="48"/>
      <c r="BV1739" s="48"/>
      <c r="BW1739" s="48"/>
      <c r="BX1739" s="48"/>
      <c r="BY1739" s="48"/>
      <c r="BZ1739" s="48"/>
      <c r="CA1739" s="48"/>
      <c r="CB1739" s="48"/>
    </row>
    <row r="1740" spans="1:80" s="35" customFormat="1">
      <c r="A1740" s="33"/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P1740" s="34"/>
      <c r="Q1740" s="34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  <c r="BK1740" s="48"/>
      <c r="BL1740" s="48"/>
      <c r="BM1740" s="48"/>
      <c r="BN1740" s="48"/>
      <c r="BO1740" s="48"/>
      <c r="BP1740" s="48"/>
      <c r="BQ1740" s="48"/>
      <c r="BR1740" s="48"/>
      <c r="BS1740" s="48"/>
      <c r="BT1740" s="48"/>
      <c r="BU1740" s="48"/>
      <c r="BV1740" s="48"/>
      <c r="BW1740" s="48"/>
      <c r="BX1740" s="48"/>
      <c r="BY1740" s="48"/>
      <c r="BZ1740" s="48"/>
      <c r="CA1740" s="48"/>
      <c r="CB1740" s="48"/>
    </row>
    <row r="1741" spans="1:80" s="35" customFormat="1">
      <c r="A1741" s="33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P1741" s="34"/>
      <c r="Q1741" s="34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  <c r="BK1741" s="48"/>
      <c r="BL1741" s="48"/>
      <c r="BM1741" s="48"/>
      <c r="BN1741" s="48"/>
      <c r="BO1741" s="48"/>
      <c r="BP1741" s="48"/>
      <c r="BQ1741" s="48"/>
      <c r="BR1741" s="48"/>
      <c r="BS1741" s="48"/>
      <c r="BT1741" s="48"/>
      <c r="BU1741" s="48"/>
      <c r="BV1741" s="48"/>
      <c r="BW1741" s="48"/>
      <c r="BX1741" s="48"/>
      <c r="BY1741" s="48"/>
      <c r="BZ1741" s="48"/>
      <c r="CA1741" s="48"/>
      <c r="CB1741" s="48"/>
    </row>
    <row r="1742" spans="1:80" s="35" customFormat="1">
      <c r="A1742" s="33"/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P1742" s="34"/>
      <c r="Q1742" s="34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  <c r="BK1742" s="48"/>
      <c r="BL1742" s="48"/>
      <c r="BM1742" s="48"/>
      <c r="BN1742" s="48"/>
      <c r="BO1742" s="48"/>
      <c r="BP1742" s="48"/>
      <c r="BQ1742" s="48"/>
      <c r="BR1742" s="48"/>
      <c r="BS1742" s="48"/>
      <c r="BT1742" s="48"/>
      <c r="BU1742" s="48"/>
      <c r="BV1742" s="48"/>
      <c r="BW1742" s="48"/>
      <c r="BX1742" s="48"/>
      <c r="BY1742" s="48"/>
      <c r="BZ1742" s="48"/>
      <c r="CA1742" s="48"/>
      <c r="CB1742" s="48"/>
    </row>
    <row r="1743" spans="1:80" s="35" customFormat="1">
      <c r="A1743" s="33"/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P1743" s="34"/>
      <c r="Q1743" s="34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  <c r="BK1743" s="48"/>
      <c r="BL1743" s="48"/>
      <c r="BM1743" s="48"/>
      <c r="BN1743" s="48"/>
      <c r="BO1743" s="48"/>
      <c r="BP1743" s="48"/>
      <c r="BQ1743" s="48"/>
      <c r="BR1743" s="48"/>
      <c r="BS1743" s="48"/>
      <c r="BT1743" s="48"/>
      <c r="BU1743" s="48"/>
      <c r="BV1743" s="48"/>
      <c r="BW1743" s="48"/>
      <c r="BX1743" s="48"/>
      <c r="BY1743" s="48"/>
      <c r="BZ1743" s="48"/>
      <c r="CA1743" s="48"/>
      <c r="CB1743" s="48"/>
    </row>
    <row r="1744" spans="1:80" s="35" customFormat="1">
      <c r="A1744" s="33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P1744" s="34"/>
      <c r="Q1744" s="34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  <c r="BK1744" s="48"/>
      <c r="BL1744" s="48"/>
      <c r="BM1744" s="48"/>
      <c r="BN1744" s="48"/>
      <c r="BO1744" s="48"/>
      <c r="BP1744" s="48"/>
      <c r="BQ1744" s="48"/>
      <c r="BR1744" s="48"/>
      <c r="BS1744" s="48"/>
      <c r="BT1744" s="48"/>
      <c r="BU1744" s="48"/>
      <c r="BV1744" s="48"/>
      <c r="BW1744" s="48"/>
      <c r="BX1744" s="48"/>
      <c r="BY1744" s="48"/>
      <c r="BZ1744" s="48"/>
      <c r="CA1744" s="48"/>
      <c r="CB1744" s="48"/>
    </row>
    <row r="1745" spans="1:80" s="35" customFormat="1">
      <c r="A1745" s="33"/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P1745" s="34"/>
      <c r="Q1745" s="34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  <c r="BK1745" s="48"/>
      <c r="BL1745" s="48"/>
      <c r="BM1745" s="48"/>
      <c r="BN1745" s="48"/>
      <c r="BO1745" s="48"/>
      <c r="BP1745" s="48"/>
      <c r="BQ1745" s="48"/>
      <c r="BR1745" s="48"/>
      <c r="BS1745" s="48"/>
      <c r="BT1745" s="48"/>
      <c r="BU1745" s="48"/>
      <c r="BV1745" s="48"/>
      <c r="BW1745" s="48"/>
      <c r="BX1745" s="48"/>
      <c r="BY1745" s="48"/>
      <c r="BZ1745" s="48"/>
      <c r="CA1745" s="48"/>
      <c r="CB1745" s="48"/>
    </row>
    <row r="1746" spans="1:80" s="35" customFormat="1">
      <c r="A1746" s="33"/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P1746" s="34"/>
      <c r="Q1746" s="34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  <c r="BK1746" s="48"/>
      <c r="BL1746" s="48"/>
      <c r="BM1746" s="48"/>
      <c r="BN1746" s="48"/>
      <c r="BO1746" s="48"/>
      <c r="BP1746" s="48"/>
      <c r="BQ1746" s="48"/>
      <c r="BR1746" s="48"/>
      <c r="BS1746" s="48"/>
      <c r="BT1746" s="48"/>
      <c r="BU1746" s="48"/>
      <c r="BV1746" s="48"/>
      <c r="BW1746" s="48"/>
      <c r="BX1746" s="48"/>
      <c r="BY1746" s="48"/>
      <c r="BZ1746" s="48"/>
      <c r="CA1746" s="48"/>
      <c r="CB1746" s="48"/>
    </row>
    <row r="1747" spans="1:80" s="35" customFormat="1">
      <c r="A1747" s="33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P1747" s="34"/>
      <c r="Q1747" s="34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  <c r="BK1747" s="48"/>
      <c r="BL1747" s="48"/>
      <c r="BM1747" s="48"/>
      <c r="BN1747" s="48"/>
      <c r="BO1747" s="48"/>
      <c r="BP1747" s="48"/>
      <c r="BQ1747" s="48"/>
      <c r="BR1747" s="48"/>
      <c r="BS1747" s="48"/>
      <c r="BT1747" s="48"/>
      <c r="BU1747" s="48"/>
      <c r="BV1747" s="48"/>
      <c r="BW1747" s="48"/>
      <c r="BX1747" s="48"/>
      <c r="BY1747" s="48"/>
      <c r="BZ1747" s="48"/>
      <c r="CA1747" s="48"/>
      <c r="CB1747" s="48"/>
    </row>
    <row r="1748" spans="1:80" s="35" customFormat="1">
      <c r="A1748" s="33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P1748" s="34"/>
      <c r="Q1748" s="34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  <c r="BK1748" s="48"/>
      <c r="BL1748" s="48"/>
      <c r="BM1748" s="48"/>
      <c r="BN1748" s="48"/>
      <c r="BO1748" s="48"/>
      <c r="BP1748" s="48"/>
      <c r="BQ1748" s="48"/>
      <c r="BR1748" s="48"/>
      <c r="BS1748" s="48"/>
      <c r="BT1748" s="48"/>
      <c r="BU1748" s="48"/>
      <c r="BV1748" s="48"/>
      <c r="BW1748" s="48"/>
      <c r="BX1748" s="48"/>
      <c r="BY1748" s="48"/>
      <c r="BZ1748" s="48"/>
      <c r="CA1748" s="48"/>
      <c r="CB1748" s="48"/>
    </row>
    <row r="1749" spans="1:80" s="35" customFormat="1">
      <c r="A1749" s="33"/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P1749" s="34"/>
      <c r="Q1749" s="34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  <c r="BK1749" s="48"/>
      <c r="BL1749" s="48"/>
      <c r="BM1749" s="48"/>
      <c r="BN1749" s="48"/>
      <c r="BO1749" s="48"/>
      <c r="BP1749" s="48"/>
      <c r="BQ1749" s="48"/>
      <c r="BR1749" s="48"/>
      <c r="BS1749" s="48"/>
      <c r="BT1749" s="48"/>
      <c r="BU1749" s="48"/>
      <c r="BV1749" s="48"/>
      <c r="BW1749" s="48"/>
      <c r="BX1749" s="48"/>
      <c r="BY1749" s="48"/>
      <c r="BZ1749" s="48"/>
      <c r="CA1749" s="48"/>
      <c r="CB1749" s="48"/>
    </row>
    <row r="1750" spans="1:80" s="35" customFormat="1">
      <c r="A1750" s="33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P1750" s="34"/>
      <c r="Q1750" s="34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  <c r="BK1750" s="48"/>
      <c r="BL1750" s="48"/>
      <c r="BM1750" s="48"/>
      <c r="BN1750" s="48"/>
      <c r="BO1750" s="48"/>
      <c r="BP1750" s="48"/>
      <c r="BQ1750" s="48"/>
      <c r="BR1750" s="48"/>
      <c r="BS1750" s="48"/>
      <c r="BT1750" s="48"/>
      <c r="BU1750" s="48"/>
      <c r="BV1750" s="48"/>
      <c r="BW1750" s="48"/>
      <c r="BX1750" s="48"/>
      <c r="BY1750" s="48"/>
      <c r="BZ1750" s="48"/>
      <c r="CA1750" s="48"/>
      <c r="CB1750" s="48"/>
    </row>
    <row r="1751" spans="1:80" s="35" customFormat="1">
      <c r="A1751" s="33"/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P1751" s="34"/>
      <c r="Q1751" s="34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  <c r="BK1751" s="48"/>
      <c r="BL1751" s="48"/>
      <c r="BM1751" s="48"/>
      <c r="BN1751" s="48"/>
      <c r="BO1751" s="48"/>
      <c r="BP1751" s="48"/>
      <c r="BQ1751" s="48"/>
      <c r="BR1751" s="48"/>
      <c r="BS1751" s="48"/>
      <c r="BT1751" s="48"/>
      <c r="BU1751" s="48"/>
      <c r="BV1751" s="48"/>
      <c r="BW1751" s="48"/>
      <c r="BX1751" s="48"/>
      <c r="BY1751" s="48"/>
      <c r="BZ1751" s="48"/>
      <c r="CA1751" s="48"/>
      <c r="CB1751" s="48"/>
    </row>
    <row r="1752" spans="1:80" s="35" customFormat="1">
      <c r="A1752" s="33"/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P1752" s="34"/>
      <c r="Q1752" s="34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  <c r="BK1752" s="48"/>
      <c r="BL1752" s="48"/>
      <c r="BM1752" s="48"/>
      <c r="BN1752" s="48"/>
      <c r="BO1752" s="48"/>
      <c r="BP1752" s="48"/>
      <c r="BQ1752" s="48"/>
      <c r="BR1752" s="48"/>
      <c r="BS1752" s="48"/>
      <c r="BT1752" s="48"/>
      <c r="BU1752" s="48"/>
      <c r="BV1752" s="48"/>
      <c r="BW1752" s="48"/>
      <c r="BX1752" s="48"/>
      <c r="BY1752" s="48"/>
      <c r="BZ1752" s="48"/>
      <c r="CA1752" s="48"/>
      <c r="CB1752" s="48"/>
    </row>
    <row r="1753" spans="1:80" s="35" customFormat="1">
      <c r="A1753" s="33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P1753" s="34"/>
      <c r="Q1753" s="34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  <c r="BK1753" s="48"/>
      <c r="BL1753" s="48"/>
      <c r="BM1753" s="48"/>
      <c r="BN1753" s="48"/>
      <c r="BO1753" s="48"/>
      <c r="BP1753" s="48"/>
      <c r="BQ1753" s="48"/>
      <c r="BR1753" s="48"/>
      <c r="BS1753" s="48"/>
      <c r="BT1753" s="48"/>
      <c r="BU1753" s="48"/>
      <c r="BV1753" s="48"/>
      <c r="BW1753" s="48"/>
      <c r="BX1753" s="48"/>
      <c r="BY1753" s="48"/>
      <c r="BZ1753" s="48"/>
      <c r="CA1753" s="48"/>
      <c r="CB1753" s="48"/>
    </row>
    <row r="1754" spans="1:80" s="35" customFormat="1">
      <c r="A1754" s="33"/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P1754" s="34"/>
      <c r="Q1754" s="34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  <c r="BK1754" s="48"/>
      <c r="BL1754" s="48"/>
      <c r="BM1754" s="48"/>
      <c r="BN1754" s="48"/>
      <c r="BO1754" s="48"/>
      <c r="BP1754" s="48"/>
      <c r="BQ1754" s="48"/>
      <c r="BR1754" s="48"/>
      <c r="BS1754" s="48"/>
      <c r="BT1754" s="48"/>
      <c r="BU1754" s="48"/>
      <c r="BV1754" s="48"/>
      <c r="BW1754" s="48"/>
      <c r="BX1754" s="48"/>
      <c r="BY1754" s="48"/>
      <c r="BZ1754" s="48"/>
      <c r="CA1754" s="48"/>
      <c r="CB1754" s="48"/>
    </row>
    <row r="1755" spans="1:80" s="35" customFormat="1">
      <c r="A1755" s="33"/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P1755" s="34"/>
      <c r="Q1755" s="34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  <c r="BK1755" s="48"/>
      <c r="BL1755" s="48"/>
      <c r="BM1755" s="48"/>
      <c r="BN1755" s="48"/>
      <c r="BO1755" s="48"/>
      <c r="BP1755" s="48"/>
      <c r="BQ1755" s="48"/>
      <c r="BR1755" s="48"/>
      <c r="BS1755" s="48"/>
      <c r="BT1755" s="48"/>
      <c r="BU1755" s="48"/>
      <c r="BV1755" s="48"/>
      <c r="BW1755" s="48"/>
      <c r="BX1755" s="48"/>
      <c r="BY1755" s="48"/>
      <c r="BZ1755" s="48"/>
      <c r="CA1755" s="48"/>
      <c r="CB1755" s="48"/>
    </row>
    <row r="1756" spans="1:80" s="35" customFormat="1">
      <c r="A1756" s="33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P1756" s="34"/>
      <c r="Q1756" s="34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  <c r="BK1756" s="48"/>
      <c r="BL1756" s="48"/>
      <c r="BM1756" s="48"/>
      <c r="BN1756" s="48"/>
      <c r="BO1756" s="48"/>
      <c r="BP1756" s="48"/>
      <c r="BQ1756" s="48"/>
      <c r="BR1756" s="48"/>
      <c r="BS1756" s="48"/>
      <c r="BT1756" s="48"/>
      <c r="BU1756" s="48"/>
      <c r="BV1756" s="48"/>
      <c r="BW1756" s="48"/>
      <c r="BX1756" s="48"/>
      <c r="BY1756" s="48"/>
      <c r="BZ1756" s="48"/>
      <c r="CA1756" s="48"/>
      <c r="CB1756" s="48"/>
    </row>
    <row r="1757" spans="1:80" s="35" customFormat="1">
      <c r="A1757" s="33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P1757" s="34"/>
      <c r="Q1757" s="34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  <c r="BK1757" s="48"/>
      <c r="BL1757" s="48"/>
      <c r="BM1757" s="48"/>
      <c r="BN1757" s="48"/>
      <c r="BO1757" s="48"/>
      <c r="BP1757" s="48"/>
      <c r="BQ1757" s="48"/>
      <c r="BR1757" s="48"/>
      <c r="BS1757" s="48"/>
      <c r="BT1757" s="48"/>
      <c r="BU1757" s="48"/>
      <c r="BV1757" s="48"/>
      <c r="BW1757" s="48"/>
      <c r="BX1757" s="48"/>
      <c r="BY1757" s="48"/>
      <c r="BZ1757" s="48"/>
      <c r="CA1757" s="48"/>
      <c r="CB1757" s="48"/>
    </row>
    <row r="1758" spans="1:80" s="35" customFormat="1">
      <c r="A1758" s="33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P1758" s="34"/>
      <c r="Q1758" s="34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  <c r="BK1758" s="48"/>
      <c r="BL1758" s="48"/>
      <c r="BM1758" s="48"/>
      <c r="BN1758" s="48"/>
      <c r="BO1758" s="48"/>
      <c r="BP1758" s="48"/>
      <c r="BQ1758" s="48"/>
      <c r="BR1758" s="48"/>
      <c r="BS1758" s="48"/>
      <c r="BT1758" s="48"/>
      <c r="BU1758" s="48"/>
      <c r="BV1758" s="48"/>
      <c r="BW1758" s="48"/>
      <c r="BX1758" s="48"/>
      <c r="BY1758" s="48"/>
      <c r="BZ1758" s="48"/>
      <c r="CA1758" s="48"/>
      <c r="CB1758" s="48"/>
    </row>
    <row r="1759" spans="1:80" s="35" customFormat="1">
      <c r="A1759" s="33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P1759" s="34"/>
      <c r="Q1759" s="34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  <c r="BK1759" s="48"/>
      <c r="BL1759" s="48"/>
      <c r="BM1759" s="48"/>
      <c r="BN1759" s="48"/>
      <c r="BO1759" s="48"/>
      <c r="BP1759" s="48"/>
      <c r="BQ1759" s="48"/>
      <c r="BR1759" s="48"/>
      <c r="BS1759" s="48"/>
      <c r="BT1759" s="48"/>
      <c r="BU1759" s="48"/>
      <c r="BV1759" s="48"/>
      <c r="BW1759" s="48"/>
      <c r="BX1759" s="48"/>
      <c r="BY1759" s="48"/>
      <c r="BZ1759" s="48"/>
      <c r="CA1759" s="48"/>
      <c r="CB1759" s="48"/>
    </row>
    <row r="1760" spans="1:80" s="35" customFormat="1">
      <c r="A1760" s="33"/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P1760" s="34"/>
      <c r="Q1760" s="34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  <c r="BK1760" s="48"/>
      <c r="BL1760" s="48"/>
      <c r="BM1760" s="48"/>
      <c r="BN1760" s="48"/>
      <c r="BO1760" s="48"/>
      <c r="BP1760" s="48"/>
      <c r="BQ1760" s="48"/>
      <c r="BR1760" s="48"/>
      <c r="BS1760" s="48"/>
      <c r="BT1760" s="48"/>
      <c r="BU1760" s="48"/>
      <c r="BV1760" s="48"/>
      <c r="BW1760" s="48"/>
      <c r="BX1760" s="48"/>
      <c r="BY1760" s="48"/>
      <c r="BZ1760" s="48"/>
      <c r="CA1760" s="48"/>
      <c r="CB1760" s="48"/>
    </row>
    <row r="1761" spans="1:80" s="35" customFormat="1">
      <c r="A1761" s="33"/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P1761" s="34"/>
      <c r="Q1761" s="34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  <c r="BK1761" s="48"/>
      <c r="BL1761" s="48"/>
      <c r="BM1761" s="48"/>
      <c r="BN1761" s="48"/>
      <c r="BO1761" s="48"/>
      <c r="BP1761" s="48"/>
      <c r="BQ1761" s="48"/>
      <c r="BR1761" s="48"/>
      <c r="BS1761" s="48"/>
      <c r="BT1761" s="48"/>
      <c r="BU1761" s="48"/>
      <c r="BV1761" s="48"/>
      <c r="BW1761" s="48"/>
      <c r="BX1761" s="48"/>
      <c r="BY1761" s="48"/>
      <c r="BZ1761" s="48"/>
      <c r="CA1761" s="48"/>
      <c r="CB1761" s="48"/>
    </row>
    <row r="1762" spans="1:80" s="35" customFormat="1">
      <c r="A1762" s="33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P1762" s="34"/>
      <c r="Q1762" s="34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  <c r="BK1762" s="48"/>
      <c r="BL1762" s="48"/>
      <c r="BM1762" s="48"/>
      <c r="BN1762" s="48"/>
      <c r="BO1762" s="48"/>
      <c r="BP1762" s="48"/>
      <c r="BQ1762" s="48"/>
      <c r="BR1762" s="48"/>
      <c r="BS1762" s="48"/>
      <c r="BT1762" s="48"/>
      <c r="BU1762" s="48"/>
      <c r="BV1762" s="48"/>
      <c r="BW1762" s="48"/>
      <c r="BX1762" s="48"/>
      <c r="BY1762" s="48"/>
      <c r="BZ1762" s="48"/>
      <c r="CA1762" s="48"/>
      <c r="CB1762" s="48"/>
    </row>
    <row r="1763" spans="1:80" s="35" customFormat="1">
      <c r="A1763" s="33"/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P1763" s="34"/>
      <c r="Q1763" s="34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  <c r="BK1763" s="48"/>
      <c r="BL1763" s="48"/>
      <c r="BM1763" s="48"/>
      <c r="BN1763" s="48"/>
      <c r="BO1763" s="48"/>
      <c r="BP1763" s="48"/>
      <c r="BQ1763" s="48"/>
      <c r="BR1763" s="48"/>
      <c r="BS1763" s="48"/>
      <c r="BT1763" s="48"/>
      <c r="BU1763" s="48"/>
      <c r="BV1763" s="48"/>
      <c r="BW1763" s="48"/>
      <c r="BX1763" s="48"/>
      <c r="BY1763" s="48"/>
      <c r="BZ1763" s="48"/>
      <c r="CA1763" s="48"/>
      <c r="CB1763" s="48"/>
    </row>
    <row r="1764" spans="1:80" s="35" customFormat="1">
      <c r="A1764" s="33"/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P1764" s="34"/>
      <c r="Q1764" s="34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  <c r="BK1764" s="48"/>
      <c r="BL1764" s="48"/>
      <c r="BM1764" s="48"/>
      <c r="BN1764" s="48"/>
      <c r="BO1764" s="48"/>
      <c r="BP1764" s="48"/>
      <c r="BQ1764" s="48"/>
      <c r="BR1764" s="48"/>
      <c r="BS1764" s="48"/>
      <c r="BT1764" s="48"/>
      <c r="BU1764" s="48"/>
      <c r="BV1764" s="48"/>
      <c r="BW1764" s="48"/>
      <c r="BX1764" s="48"/>
      <c r="BY1764" s="48"/>
      <c r="BZ1764" s="48"/>
      <c r="CA1764" s="48"/>
      <c r="CB1764" s="48"/>
    </row>
    <row r="1765" spans="1:80" s="35" customFormat="1">
      <c r="A1765" s="33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P1765" s="34"/>
      <c r="Q1765" s="34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  <c r="BK1765" s="48"/>
      <c r="BL1765" s="48"/>
      <c r="BM1765" s="48"/>
      <c r="BN1765" s="48"/>
      <c r="BO1765" s="48"/>
      <c r="BP1765" s="48"/>
      <c r="BQ1765" s="48"/>
      <c r="BR1765" s="48"/>
      <c r="BS1765" s="48"/>
      <c r="BT1765" s="48"/>
      <c r="BU1765" s="48"/>
      <c r="BV1765" s="48"/>
      <c r="BW1765" s="48"/>
      <c r="BX1765" s="48"/>
      <c r="BY1765" s="48"/>
      <c r="BZ1765" s="48"/>
      <c r="CA1765" s="48"/>
      <c r="CB1765" s="48"/>
    </row>
    <row r="1766" spans="1:80" s="35" customFormat="1">
      <c r="A1766" s="33"/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P1766" s="34"/>
      <c r="Q1766" s="34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  <c r="BK1766" s="48"/>
      <c r="BL1766" s="48"/>
      <c r="BM1766" s="48"/>
      <c r="BN1766" s="48"/>
      <c r="BO1766" s="48"/>
      <c r="BP1766" s="48"/>
      <c r="BQ1766" s="48"/>
      <c r="BR1766" s="48"/>
      <c r="BS1766" s="48"/>
      <c r="BT1766" s="48"/>
      <c r="BU1766" s="48"/>
      <c r="BV1766" s="48"/>
      <c r="BW1766" s="48"/>
      <c r="BX1766" s="48"/>
      <c r="BY1766" s="48"/>
      <c r="BZ1766" s="48"/>
      <c r="CA1766" s="48"/>
      <c r="CB1766" s="48"/>
    </row>
    <row r="1767" spans="1:80" s="35" customFormat="1">
      <c r="A1767" s="33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P1767" s="34"/>
      <c r="Q1767" s="34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  <c r="BK1767" s="48"/>
      <c r="BL1767" s="48"/>
      <c r="BM1767" s="48"/>
      <c r="BN1767" s="48"/>
      <c r="BO1767" s="48"/>
      <c r="BP1767" s="48"/>
      <c r="BQ1767" s="48"/>
      <c r="BR1767" s="48"/>
      <c r="BS1767" s="48"/>
      <c r="BT1767" s="48"/>
      <c r="BU1767" s="48"/>
      <c r="BV1767" s="48"/>
      <c r="BW1767" s="48"/>
      <c r="BX1767" s="48"/>
      <c r="BY1767" s="48"/>
      <c r="BZ1767" s="48"/>
      <c r="CA1767" s="48"/>
      <c r="CB1767" s="48"/>
    </row>
    <row r="1768" spans="1:80" s="35" customFormat="1">
      <c r="A1768" s="33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P1768" s="34"/>
      <c r="Q1768" s="34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  <c r="BK1768" s="48"/>
      <c r="BL1768" s="48"/>
      <c r="BM1768" s="48"/>
      <c r="BN1768" s="48"/>
      <c r="BO1768" s="48"/>
      <c r="BP1768" s="48"/>
      <c r="BQ1768" s="48"/>
      <c r="BR1768" s="48"/>
      <c r="BS1768" s="48"/>
      <c r="BT1768" s="48"/>
      <c r="BU1768" s="48"/>
      <c r="BV1768" s="48"/>
      <c r="BW1768" s="48"/>
      <c r="BX1768" s="48"/>
      <c r="BY1768" s="48"/>
      <c r="BZ1768" s="48"/>
      <c r="CA1768" s="48"/>
      <c r="CB1768" s="48"/>
    </row>
    <row r="1769" spans="1:80" s="35" customFormat="1">
      <c r="A1769" s="33"/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P1769" s="34"/>
      <c r="Q1769" s="34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  <c r="BK1769" s="48"/>
      <c r="BL1769" s="48"/>
      <c r="BM1769" s="48"/>
      <c r="BN1769" s="48"/>
      <c r="BO1769" s="48"/>
      <c r="BP1769" s="48"/>
      <c r="BQ1769" s="48"/>
      <c r="BR1769" s="48"/>
      <c r="BS1769" s="48"/>
      <c r="BT1769" s="48"/>
      <c r="BU1769" s="48"/>
      <c r="BV1769" s="48"/>
      <c r="BW1769" s="48"/>
      <c r="BX1769" s="48"/>
      <c r="BY1769" s="48"/>
      <c r="BZ1769" s="48"/>
      <c r="CA1769" s="48"/>
      <c r="CB1769" s="48"/>
    </row>
    <row r="1770" spans="1:80" s="35" customFormat="1">
      <c r="A1770" s="33"/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P1770" s="34"/>
      <c r="Q1770" s="34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  <c r="BK1770" s="48"/>
      <c r="BL1770" s="48"/>
      <c r="BM1770" s="48"/>
      <c r="BN1770" s="48"/>
      <c r="BO1770" s="48"/>
      <c r="BP1770" s="48"/>
      <c r="BQ1770" s="48"/>
      <c r="BR1770" s="48"/>
      <c r="BS1770" s="48"/>
      <c r="BT1770" s="48"/>
      <c r="BU1770" s="48"/>
      <c r="BV1770" s="48"/>
      <c r="BW1770" s="48"/>
      <c r="BX1770" s="48"/>
      <c r="BY1770" s="48"/>
      <c r="BZ1770" s="48"/>
      <c r="CA1770" s="48"/>
      <c r="CB1770" s="48"/>
    </row>
    <row r="1771" spans="1:80" s="35" customFormat="1">
      <c r="A1771" s="33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P1771" s="34"/>
      <c r="Q1771" s="34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  <c r="BK1771" s="48"/>
      <c r="BL1771" s="48"/>
      <c r="BM1771" s="48"/>
      <c r="BN1771" s="48"/>
      <c r="BO1771" s="48"/>
      <c r="BP1771" s="48"/>
      <c r="BQ1771" s="48"/>
      <c r="BR1771" s="48"/>
      <c r="BS1771" s="48"/>
      <c r="BT1771" s="48"/>
      <c r="BU1771" s="48"/>
      <c r="BV1771" s="48"/>
      <c r="BW1771" s="48"/>
      <c r="BX1771" s="48"/>
      <c r="BY1771" s="48"/>
      <c r="BZ1771" s="48"/>
      <c r="CA1771" s="48"/>
      <c r="CB1771" s="48"/>
    </row>
    <row r="1772" spans="1:80" s="35" customFormat="1">
      <c r="A1772" s="33"/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P1772" s="34"/>
      <c r="Q1772" s="34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  <c r="BK1772" s="48"/>
      <c r="BL1772" s="48"/>
      <c r="BM1772" s="48"/>
      <c r="BN1772" s="48"/>
      <c r="BO1772" s="48"/>
      <c r="BP1772" s="48"/>
      <c r="BQ1772" s="48"/>
      <c r="BR1772" s="48"/>
      <c r="BS1772" s="48"/>
      <c r="BT1772" s="48"/>
      <c r="BU1772" s="48"/>
      <c r="BV1772" s="48"/>
      <c r="BW1772" s="48"/>
      <c r="BX1772" s="48"/>
      <c r="BY1772" s="48"/>
      <c r="BZ1772" s="48"/>
      <c r="CA1772" s="48"/>
      <c r="CB1772" s="48"/>
    </row>
    <row r="1773" spans="1:80" s="35" customFormat="1">
      <c r="A1773" s="33"/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P1773" s="34"/>
      <c r="Q1773" s="34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  <c r="BK1773" s="48"/>
      <c r="BL1773" s="48"/>
      <c r="BM1773" s="48"/>
      <c r="BN1773" s="48"/>
      <c r="BO1773" s="48"/>
      <c r="BP1773" s="48"/>
      <c r="BQ1773" s="48"/>
      <c r="BR1773" s="48"/>
      <c r="BS1773" s="48"/>
      <c r="BT1773" s="48"/>
      <c r="BU1773" s="48"/>
      <c r="BV1773" s="48"/>
      <c r="BW1773" s="48"/>
      <c r="BX1773" s="48"/>
      <c r="BY1773" s="48"/>
      <c r="BZ1773" s="48"/>
      <c r="CA1773" s="48"/>
      <c r="CB1773" s="48"/>
    </row>
    <row r="1774" spans="1:80" s="35" customFormat="1">
      <c r="A1774" s="33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P1774" s="34"/>
      <c r="Q1774" s="34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  <c r="BK1774" s="48"/>
      <c r="BL1774" s="48"/>
      <c r="BM1774" s="48"/>
      <c r="BN1774" s="48"/>
      <c r="BO1774" s="48"/>
      <c r="BP1774" s="48"/>
      <c r="BQ1774" s="48"/>
      <c r="BR1774" s="48"/>
      <c r="BS1774" s="48"/>
      <c r="BT1774" s="48"/>
      <c r="BU1774" s="48"/>
      <c r="BV1774" s="48"/>
      <c r="BW1774" s="48"/>
      <c r="BX1774" s="48"/>
      <c r="BY1774" s="48"/>
      <c r="BZ1774" s="48"/>
      <c r="CA1774" s="48"/>
      <c r="CB1774" s="48"/>
    </row>
    <row r="1775" spans="1:80" s="35" customFormat="1">
      <c r="A1775" s="33"/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P1775" s="34"/>
      <c r="Q1775" s="34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  <c r="BK1775" s="48"/>
      <c r="BL1775" s="48"/>
      <c r="BM1775" s="48"/>
      <c r="BN1775" s="48"/>
      <c r="BO1775" s="48"/>
      <c r="BP1775" s="48"/>
      <c r="BQ1775" s="48"/>
      <c r="BR1775" s="48"/>
      <c r="BS1775" s="48"/>
      <c r="BT1775" s="48"/>
      <c r="BU1775" s="48"/>
      <c r="BV1775" s="48"/>
      <c r="BW1775" s="48"/>
      <c r="BX1775" s="48"/>
      <c r="BY1775" s="48"/>
      <c r="BZ1775" s="48"/>
      <c r="CA1775" s="48"/>
      <c r="CB1775" s="48"/>
    </row>
    <row r="1776" spans="1:80" s="35" customFormat="1">
      <c r="A1776" s="33"/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P1776" s="34"/>
      <c r="Q1776" s="34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  <c r="BK1776" s="48"/>
      <c r="BL1776" s="48"/>
      <c r="BM1776" s="48"/>
      <c r="BN1776" s="48"/>
      <c r="BO1776" s="48"/>
      <c r="BP1776" s="48"/>
      <c r="BQ1776" s="48"/>
      <c r="BR1776" s="48"/>
      <c r="BS1776" s="48"/>
      <c r="BT1776" s="48"/>
      <c r="BU1776" s="48"/>
      <c r="BV1776" s="48"/>
      <c r="BW1776" s="48"/>
      <c r="BX1776" s="48"/>
      <c r="BY1776" s="48"/>
      <c r="BZ1776" s="48"/>
      <c r="CA1776" s="48"/>
      <c r="CB1776" s="48"/>
    </row>
    <row r="1777" spans="1:80" s="35" customFormat="1">
      <c r="A1777" s="33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P1777" s="34"/>
      <c r="Q1777" s="34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  <c r="BK1777" s="48"/>
      <c r="BL1777" s="48"/>
      <c r="BM1777" s="48"/>
      <c r="BN1777" s="48"/>
      <c r="BO1777" s="48"/>
      <c r="BP1777" s="48"/>
      <c r="BQ1777" s="48"/>
      <c r="BR1777" s="48"/>
      <c r="BS1777" s="48"/>
      <c r="BT1777" s="48"/>
      <c r="BU1777" s="48"/>
      <c r="BV1777" s="48"/>
      <c r="BW1777" s="48"/>
      <c r="BX1777" s="48"/>
      <c r="BY1777" s="48"/>
      <c r="BZ1777" s="48"/>
      <c r="CA1777" s="48"/>
      <c r="CB1777" s="48"/>
    </row>
    <row r="1778" spans="1:80" s="35" customFormat="1">
      <c r="A1778" s="33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P1778" s="34"/>
      <c r="Q1778" s="34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  <c r="BK1778" s="48"/>
      <c r="BL1778" s="48"/>
      <c r="BM1778" s="48"/>
      <c r="BN1778" s="48"/>
      <c r="BO1778" s="48"/>
      <c r="BP1778" s="48"/>
      <c r="BQ1778" s="48"/>
      <c r="BR1778" s="48"/>
      <c r="BS1778" s="48"/>
      <c r="BT1778" s="48"/>
      <c r="BU1778" s="48"/>
      <c r="BV1778" s="48"/>
      <c r="BW1778" s="48"/>
      <c r="BX1778" s="48"/>
      <c r="BY1778" s="48"/>
      <c r="BZ1778" s="48"/>
      <c r="CA1778" s="48"/>
      <c r="CB1778" s="48"/>
    </row>
    <row r="1779" spans="1:80" s="35" customFormat="1">
      <c r="A1779" s="33"/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P1779" s="34"/>
      <c r="Q1779" s="34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  <c r="BK1779" s="48"/>
      <c r="BL1779" s="48"/>
      <c r="BM1779" s="48"/>
      <c r="BN1779" s="48"/>
      <c r="BO1779" s="48"/>
      <c r="BP1779" s="48"/>
      <c r="BQ1779" s="48"/>
      <c r="BR1779" s="48"/>
      <c r="BS1779" s="48"/>
      <c r="BT1779" s="48"/>
      <c r="BU1779" s="48"/>
      <c r="BV1779" s="48"/>
      <c r="BW1779" s="48"/>
      <c r="BX1779" s="48"/>
      <c r="BY1779" s="48"/>
      <c r="BZ1779" s="48"/>
      <c r="CA1779" s="48"/>
      <c r="CB1779" s="48"/>
    </row>
    <row r="1780" spans="1:80" s="35" customFormat="1">
      <c r="A1780" s="33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P1780" s="34"/>
      <c r="Q1780" s="34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  <c r="BK1780" s="48"/>
      <c r="BL1780" s="48"/>
      <c r="BM1780" s="48"/>
      <c r="BN1780" s="48"/>
      <c r="BO1780" s="48"/>
      <c r="BP1780" s="48"/>
      <c r="BQ1780" s="48"/>
      <c r="BR1780" s="48"/>
      <c r="BS1780" s="48"/>
      <c r="BT1780" s="48"/>
      <c r="BU1780" s="48"/>
      <c r="BV1780" s="48"/>
      <c r="BW1780" s="48"/>
      <c r="BX1780" s="48"/>
      <c r="BY1780" s="48"/>
      <c r="BZ1780" s="48"/>
      <c r="CA1780" s="48"/>
      <c r="CB1780" s="48"/>
    </row>
    <row r="1781" spans="1:80" s="35" customFormat="1">
      <c r="A1781" s="33"/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P1781" s="34"/>
      <c r="Q1781" s="34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  <c r="BK1781" s="48"/>
      <c r="BL1781" s="48"/>
      <c r="BM1781" s="48"/>
      <c r="BN1781" s="48"/>
      <c r="BO1781" s="48"/>
      <c r="BP1781" s="48"/>
      <c r="BQ1781" s="48"/>
      <c r="BR1781" s="48"/>
      <c r="BS1781" s="48"/>
      <c r="BT1781" s="48"/>
      <c r="BU1781" s="48"/>
      <c r="BV1781" s="48"/>
      <c r="BW1781" s="48"/>
      <c r="BX1781" s="48"/>
      <c r="BY1781" s="48"/>
      <c r="BZ1781" s="48"/>
      <c r="CA1781" s="48"/>
      <c r="CB1781" s="48"/>
    </row>
    <row r="1782" spans="1:80" s="35" customFormat="1">
      <c r="A1782" s="33"/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P1782" s="34"/>
      <c r="Q1782" s="34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  <c r="BK1782" s="48"/>
      <c r="BL1782" s="48"/>
      <c r="BM1782" s="48"/>
      <c r="BN1782" s="48"/>
      <c r="BO1782" s="48"/>
      <c r="BP1782" s="48"/>
      <c r="BQ1782" s="48"/>
      <c r="BR1782" s="48"/>
      <c r="BS1782" s="48"/>
      <c r="BT1782" s="48"/>
      <c r="BU1782" s="48"/>
      <c r="BV1782" s="48"/>
      <c r="BW1782" s="48"/>
      <c r="BX1782" s="48"/>
      <c r="BY1782" s="48"/>
      <c r="BZ1782" s="48"/>
      <c r="CA1782" s="48"/>
      <c r="CB1782" s="48"/>
    </row>
    <row r="1783" spans="1:80" s="35" customFormat="1">
      <c r="A1783" s="33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P1783" s="34"/>
      <c r="Q1783" s="34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  <c r="BK1783" s="48"/>
      <c r="BL1783" s="48"/>
      <c r="BM1783" s="48"/>
      <c r="BN1783" s="48"/>
      <c r="BO1783" s="48"/>
      <c r="BP1783" s="48"/>
      <c r="BQ1783" s="48"/>
      <c r="BR1783" s="48"/>
      <c r="BS1783" s="48"/>
      <c r="BT1783" s="48"/>
      <c r="BU1783" s="48"/>
      <c r="BV1783" s="48"/>
      <c r="BW1783" s="48"/>
      <c r="BX1783" s="48"/>
      <c r="BY1783" s="48"/>
      <c r="BZ1783" s="48"/>
      <c r="CA1783" s="48"/>
      <c r="CB1783" s="48"/>
    </row>
    <row r="1784" spans="1:80" s="35" customFormat="1">
      <c r="A1784" s="33"/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P1784" s="34"/>
      <c r="Q1784" s="34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  <c r="BK1784" s="48"/>
      <c r="BL1784" s="48"/>
      <c r="BM1784" s="48"/>
      <c r="BN1784" s="48"/>
      <c r="BO1784" s="48"/>
      <c r="BP1784" s="48"/>
      <c r="BQ1784" s="48"/>
      <c r="BR1784" s="48"/>
      <c r="BS1784" s="48"/>
      <c r="BT1784" s="48"/>
      <c r="BU1784" s="48"/>
      <c r="BV1784" s="48"/>
      <c r="BW1784" s="48"/>
      <c r="BX1784" s="48"/>
      <c r="BY1784" s="48"/>
      <c r="BZ1784" s="48"/>
      <c r="CA1784" s="48"/>
      <c r="CB1784" s="48"/>
    </row>
    <row r="1785" spans="1:80" s="35" customFormat="1">
      <c r="A1785" s="33"/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P1785" s="34"/>
      <c r="Q1785" s="34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  <c r="BK1785" s="48"/>
      <c r="BL1785" s="48"/>
      <c r="BM1785" s="48"/>
      <c r="BN1785" s="48"/>
      <c r="BO1785" s="48"/>
      <c r="BP1785" s="48"/>
      <c r="BQ1785" s="48"/>
      <c r="BR1785" s="48"/>
      <c r="BS1785" s="48"/>
      <c r="BT1785" s="48"/>
      <c r="BU1785" s="48"/>
      <c r="BV1785" s="48"/>
      <c r="BW1785" s="48"/>
      <c r="BX1785" s="48"/>
      <c r="BY1785" s="48"/>
      <c r="BZ1785" s="48"/>
      <c r="CA1785" s="48"/>
      <c r="CB1785" s="48"/>
    </row>
    <row r="1786" spans="1:80" s="35" customFormat="1">
      <c r="A1786" s="33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P1786" s="34"/>
      <c r="Q1786" s="34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  <c r="BK1786" s="48"/>
      <c r="BL1786" s="48"/>
      <c r="BM1786" s="48"/>
      <c r="BN1786" s="48"/>
      <c r="BO1786" s="48"/>
      <c r="BP1786" s="48"/>
      <c r="BQ1786" s="48"/>
      <c r="BR1786" s="48"/>
      <c r="BS1786" s="48"/>
      <c r="BT1786" s="48"/>
      <c r="BU1786" s="48"/>
      <c r="BV1786" s="48"/>
      <c r="BW1786" s="48"/>
      <c r="BX1786" s="48"/>
      <c r="BY1786" s="48"/>
      <c r="BZ1786" s="48"/>
      <c r="CA1786" s="48"/>
      <c r="CB1786" s="48"/>
    </row>
    <row r="1787" spans="1:80" s="35" customFormat="1">
      <c r="A1787" s="33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P1787" s="34"/>
      <c r="Q1787" s="34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  <c r="BK1787" s="48"/>
      <c r="BL1787" s="48"/>
      <c r="BM1787" s="48"/>
      <c r="BN1787" s="48"/>
      <c r="BO1787" s="48"/>
      <c r="BP1787" s="48"/>
      <c r="BQ1787" s="48"/>
      <c r="BR1787" s="48"/>
      <c r="BS1787" s="48"/>
      <c r="BT1787" s="48"/>
      <c r="BU1787" s="48"/>
      <c r="BV1787" s="48"/>
      <c r="BW1787" s="48"/>
      <c r="BX1787" s="48"/>
      <c r="BY1787" s="48"/>
      <c r="BZ1787" s="48"/>
      <c r="CA1787" s="48"/>
      <c r="CB1787" s="48"/>
    </row>
    <row r="1788" spans="1:80" s="35" customFormat="1">
      <c r="A1788" s="33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P1788" s="34"/>
      <c r="Q1788" s="34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  <c r="BK1788" s="48"/>
      <c r="BL1788" s="48"/>
      <c r="BM1788" s="48"/>
      <c r="BN1788" s="48"/>
      <c r="BO1788" s="48"/>
      <c r="BP1788" s="48"/>
      <c r="BQ1788" s="48"/>
      <c r="BR1788" s="48"/>
      <c r="BS1788" s="48"/>
      <c r="BT1788" s="48"/>
      <c r="BU1788" s="48"/>
      <c r="BV1788" s="48"/>
      <c r="BW1788" s="48"/>
      <c r="BX1788" s="48"/>
      <c r="BY1788" s="48"/>
      <c r="BZ1788" s="48"/>
      <c r="CA1788" s="48"/>
      <c r="CB1788" s="48"/>
    </row>
    <row r="1789" spans="1:80" s="35" customFormat="1">
      <c r="A1789" s="33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P1789" s="34"/>
      <c r="Q1789" s="34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  <c r="BK1789" s="48"/>
      <c r="BL1789" s="48"/>
      <c r="BM1789" s="48"/>
      <c r="BN1789" s="48"/>
      <c r="BO1789" s="48"/>
      <c r="BP1789" s="48"/>
      <c r="BQ1789" s="48"/>
      <c r="BR1789" s="48"/>
      <c r="BS1789" s="48"/>
      <c r="BT1789" s="48"/>
      <c r="BU1789" s="48"/>
      <c r="BV1789" s="48"/>
      <c r="BW1789" s="48"/>
      <c r="BX1789" s="48"/>
      <c r="BY1789" s="48"/>
      <c r="BZ1789" s="48"/>
      <c r="CA1789" s="48"/>
      <c r="CB1789" s="48"/>
    </row>
    <row r="1790" spans="1:80" s="35" customFormat="1">
      <c r="A1790" s="33"/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P1790" s="34"/>
      <c r="Q1790" s="34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  <c r="BK1790" s="48"/>
      <c r="BL1790" s="48"/>
      <c r="BM1790" s="48"/>
      <c r="BN1790" s="48"/>
      <c r="BO1790" s="48"/>
      <c r="BP1790" s="48"/>
      <c r="BQ1790" s="48"/>
      <c r="BR1790" s="48"/>
      <c r="BS1790" s="48"/>
      <c r="BT1790" s="48"/>
      <c r="BU1790" s="48"/>
      <c r="BV1790" s="48"/>
      <c r="BW1790" s="48"/>
      <c r="BX1790" s="48"/>
      <c r="BY1790" s="48"/>
      <c r="BZ1790" s="48"/>
      <c r="CA1790" s="48"/>
      <c r="CB1790" s="48"/>
    </row>
    <row r="1791" spans="1:80" s="35" customFormat="1">
      <c r="A1791" s="33"/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P1791" s="34"/>
      <c r="Q1791" s="34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  <c r="BK1791" s="48"/>
      <c r="BL1791" s="48"/>
      <c r="BM1791" s="48"/>
      <c r="BN1791" s="48"/>
      <c r="BO1791" s="48"/>
      <c r="BP1791" s="48"/>
      <c r="BQ1791" s="48"/>
      <c r="BR1791" s="48"/>
      <c r="BS1791" s="48"/>
      <c r="BT1791" s="48"/>
      <c r="BU1791" s="48"/>
      <c r="BV1791" s="48"/>
      <c r="BW1791" s="48"/>
      <c r="BX1791" s="48"/>
      <c r="BY1791" s="48"/>
      <c r="BZ1791" s="48"/>
      <c r="CA1791" s="48"/>
      <c r="CB1791" s="48"/>
    </row>
    <row r="1792" spans="1:80" s="35" customFormat="1">
      <c r="A1792" s="33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P1792" s="34"/>
      <c r="Q1792" s="34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  <c r="BK1792" s="48"/>
      <c r="BL1792" s="48"/>
      <c r="BM1792" s="48"/>
      <c r="BN1792" s="48"/>
      <c r="BO1792" s="48"/>
      <c r="BP1792" s="48"/>
      <c r="BQ1792" s="48"/>
      <c r="BR1792" s="48"/>
      <c r="BS1792" s="48"/>
      <c r="BT1792" s="48"/>
      <c r="BU1792" s="48"/>
      <c r="BV1792" s="48"/>
      <c r="BW1792" s="48"/>
      <c r="BX1792" s="48"/>
      <c r="BY1792" s="48"/>
      <c r="BZ1792" s="48"/>
      <c r="CA1792" s="48"/>
      <c r="CB1792" s="48"/>
    </row>
    <row r="1793" spans="1:80" s="35" customFormat="1">
      <c r="A1793" s="33"/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P1793" s="34"/>
      <c r="Q1793" s="34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  <c r="BK1793" s="48"/>
      <c r="BL1793" s="48"/>
      <c r="BM1793" s="48"/>
      <c r="BN1793" s="48"/>
      <c r="BO1793" s="48"/>
      <c r="BP1793" s="48"/>
      <c r="BQ1793" s="48"/>
      <c r="BR1793" s="48"/>
      <c r="BS1793" s="48"/>
      <c r="BT1793" s="48"/>
      <c r="BU1793" s="48"/>
      <c r="BV1793" s="48"/>
      <c r="BW1793" s="48"/>
      <c r="BX1793" s="48"/>
      <c r="BY1793" s="48"/>
      <c r="BZ1793" s="48"/>
      <c r="CA1793" s="48"/>
      <c r="CB1793" s="48"/>
    </row>
    <row r="1794" spans="1:80" s="35" customFormat="1">
      <c r="A1794" s="33"/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P1794" s="34"/>
      <c r="Q1794" s="34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  <c r="BK1794" s="48"/>
      <c r="BL1794" s="48"/>
      <c r="BM1794" s="48"/>
      <c r="BN1794" s="48"/>
      <c r="BO1794" s="48"/>
      <c r="BP1794" s="48"/>
      <c r="BQ1794" s="48"/>
      <c r="BR1794" s="48"/>
      <c r="BS1794" s="48"/>
      <c r="BT1794" s="48"/>
      <c r="BU1794" s="48"/>
      <c r="BV1794" s="48"/>
      <c r="BW1794" s="48"/>
      <c r="BX1794" s="48"/>
      <c r="BY1794" s="48"/>
      <c r="BZ1794" s="48"/>
      <c r="CA1794" s="48"/>
      <c r="CB1794" s="48"/>
    </row>
    <row r="1795" spans="1:80" s="35" customFormat="1">
      <c r="A1795" s="33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P1795" s="34"/>
      <c r="Q1795" s="34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  <c r="BK1795" s="48"/>
      <c r="BL1795" s="48"/>
      <c r="BM1795" s="48"/>
      <c r="BN1795" s="48"/>
      <c r="BO1795" s="48"/>
      <c r="BP1795" s="48"/>
      <c r="BQ1795" s="48"/>
      <c r="BR1795" s="48"/>
      <c r="BS1795" s="48"/>
      <c r="BT1795" s="48"/>
      <c r="BU1795" s="48"/>
      <c r="BV1795" s="48"/>
      <c r="BW1795" s="48"/>
      <c r="BX1795" s="48"/>
      <c r="BY1795" s="48"/>
      <c r="BZ1795" s="48"/>
      <c r="CA1795" s="48"/>
      <c r="CB1795" s="48"/>
    </row>
    <row r="1796" spans="1:80" s="35" customFormat="1">
      <c r="A1796" s="33"/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P1796" s="34"/>
      <c r="Q1796" s="34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  <c r="BK1796" s="48"/>
      <c r="BL1796" s="48"/>
      <c r="BM1796" s="48"/>
      <c r="BN1796" s="48"/>
      <c r="BO1796" s="48"/>
      <c r="BP1796" s="48"/>
      <c r="BQ1796" s="48"/>
      <c r="BR1796" s="48"/>
      <c r="BS1796" s="48"/>
      <c r="BT1796" s="48"/>
      <c r="BU1796" s="48"/>
      <c r="BV1796" s="48"/>
      <c r="BW1796" s="48"/>
      <c r="BX1796" s="48"/>
      <c r="BY1796" s="48"/>
      <c r="BZ1796" s="48"/>
      <c r="CA1796" s="48"/>
      <c r="CB1796" s="48"/>
    </row>
    <row r="1797" spans="1:80" s="35" customFormat="1">
      <c r="A1797" s="33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P1797" s="34"/>
      <c r="Q1797" s="34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  <c r="BK1797" s="48"/>
      <c r="BL1797" s="48"/>
      <c r="BM1797" s="48"/>
      <c r="BN1797" s="48"/>
      <c r="BO1797" s="48"/>
      <c r="BP1797" s="48"/>
      <c r="BQ1797" s="48"/>
      <c r="BR1797" s="48"/>
      <c r="BS1797" s="48"/>
      <c r="BT1797" s="48"/>
      <c r="BU1797" s="48"/>
      <c r="BV1797" s="48"/>
      <c r="BW1797" s="48"/>
      <c r="BX1797" s="48"/>
      <c r="BY1797" s="48"/>
      <c r="BZ1797" s="48"/>
      <c r="CA1797" s="48"/>
      <c r="CB1797" s="48"/>
    </row>
    <row r="1798" spans="1:80" s="35" customFormat="1">
      <c r="A1798" s="33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P1798" s="34"/>
      <c r="Q1798" s="34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  <c r="BK1798" s="48"/>
      <c r="BL1798" s="48"/>
      <c r="BM1798" s="48"/>
      <c r="BN1798" s="48"/>
      <c r="BO1798" s="48"/>
      <c r="BP1798" s="48"/>
      <c r="BQ1798" s="48"/>
      <c r="BR1798" s="48"/>
      <c r="BS1798" s="48"/>
      <c r="BT1798" s="48"/>
      <c r="BU1798" s="48"/>
      <c r="BV1798" s="48"/>
      <c r="BW1798" s="48"/>
      <c r="BX1798" s="48"/>
      <c r="BY1798" s="48"/>
      <c r="BZ1798" s="48"/>
      <c r="CA1798" s="48"/>
      <c r="CB1798" s="48"/>
    </row>
    <row r="1799" spans="1:80" s="35" customFormat="1">
      <c r="A1799" s="33"/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P1799" s="34"/>
      <c r="Q1799" s="34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  <c r="BK1799" s="48"/>
      <c r="BL1799" s="48"/>
      <c r="BM1799" s="48"/>
      <c r="BN1799" s="48"/>
      <c r="BO1799" s="48"/>
      <c r="BP1799" s="48"/>
      <c r="BQ1799" s="48"/>
      <c r="BR1799" s="48"/>
      <c r="BS1799" s="48"/>
      <c r="BT1799" s="48"/>
      <c r="BU1799" s="48"/>
      <c r="BV1799" s="48"/>
      <c r="BW1799" s="48"/>
      <c r="BX1799" s="48"/>
      <c r="BY1799" s="48"/>
      <c r="BZ1799" s="48"/>
      <c r="CA1799" s="48"/>
      <c r="CB1799" s="48"/>
    </row>
    <row r="1800" spans="1:80" s="35" customFormat="1">
      <c r="A1800" s="33"/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P1800" s="34"/>
      <c r="Q1800" s="34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  <c r="BK1800" s="48"/>
      <c r="BL1800" s="48"/>
      <c r="BM1800" s="48"/>
      <c r="BN1800" s="48"/>
      <c r="BO1800" s="48"/>
      <c r="BP1800" s="48"/>
      <c r="BQ1800" s="48"/>
      <c r="BR1800" s="48"/>
      <c r="BS1800" s="48"/>
      <c r="BT1800" s="48"/>
      <c r="BU1800" s="48"/>
      <c r="BV1800" s="48"/>
      <c r="BW1800" s="48"/>
      <c r="BX1800" s="48"/>
      <c r="BY1800" s="48"/>
      <c r="BZ1800" s="48"/>
      <c r="CA1800" s="48"/>
      <c r="CB1800" s="48"/>
    </row>
    <row r="1801" spans="1:80" s="35" customFormat="1">
      <c r="A1801" s="33"/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P1801" s="34"/>
      <c r="Q1801" s="34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  <c r="BK1801" s="48"/>
      <c r="BL1801" s="48"/>
      <c r="BM1801" s="48"/>
      <c r="BN1801" s="48"/>
      <c r="BO1801" s="48"/>
      <c r="BP1801" s="48"/>
      <c r="BQ1801" s="48"/>
      <c r="BR1801" s="48"/>
      <c r="BS1801" s="48"/>
      <c r="BT1801" s="48"/>
      <c r="BU1801" s="48"/>
      <c r="BV1801" s="48"/>
      <c r="BW1801" s="48"/>
      <c r="BX1801" s="48"/>
      <c r="BY1801" s="48"/>
      <c r="BZ1801" s="48"/>
      <c r="CA1801" s="48"/>
      <c r="CB1801" s="48"/>
    </row>
    <row r="1802" spans="1:80" s="35" customFormat="1">
      <c r="A1802" s="33"/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P1802" s="34"/>
      <c r="Q1802" s="34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  <c r="BK1802" s="48"/>
      <c r="BL1802" s="48"/>
      <c r="BM1802" s="48"/>
      <c r="BN1802" s="48"/>
      <c r="BO1802" s="48"/>
      <c r="BP1802" s="48"/>
      <c r="BQ1802" s="48"/>
      <c r="BR1802" s="48"/>
      <c r="BS1802" s="48"/>
      <c r="BT1802" s="48"/>
      <c r="BU1802" s="48"/>
      <c r="BV1802" s="48"/>
      <c r="BW1802" s="48"/>
      <c r="BX1802" s="48"/>
      <c r="BY1802" s="48"/>
      <c r="BZ1802" s="48"/>
      <c r="CA1802" s="48"/>
      <c r="CB1802" s="48"/>
    </row>
    <row r="1803" spans="1:80" s="35" customFormat="1">
      <c r="A1803" s="33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P1803" s="34"/>
      <c r="Q1803" s="34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  <c r="BK1803" s="48"/>
      <c r="BL1803" s="48"/>
      <c r="BM1803" s="48"/>
      <c r="BN1803" s="48"/>
      <c r="BO1803" s="48"/>
      <c r="BP1803" s="48"/>
      <c r="BQ1803" s="48"/>
      <c r="BR1803" s="48"/>
      <c r="BS1803" s="48"/>
      <c r="BT1803" s="48"/>
      <c r="BU1803" s="48"/>
      <c r="BV1803" s="48"/>
      <c r="BW1803" s="48"/>
      <c r="BX1803" s="48"/>
      <c r="BY1803" s="48"/>
      <c r="BZ1803" s="48"/>
      <c r="CA1803" s="48"/>
      <c r="CB1803" s="48"/>
    </row>
    <row r="1804" spans="1:80" s="35" customFormat="1">
      <c r="A1804" s="33"/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P1804" s="34"/>
      <c r="Q1804" s="34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  <c r="BK1804" s="48"/>
      <c r="BL1804" s="48"/>
      <c r="BM1804" s="48"/>
      <c r="BN1804" s="48"/>
      <c r="BO1804" s="48"/>
      <c r="BP1804" s="48"/>
      <c r="BQ1804" s="48"/>
      <c r="BR1804" s="48"/>
      <c r="BS1804" s="48"/>
      <c r="BT1804" s="48"/>
      <c r="BU1804" s="48"/>
      <c r="BV1804" s="48"/>
      <c r="BW1804" s="48"/>
      <c r="BX1804" s="48"/>
      <c r="BY1804" s="48"/>
      <c r="BZ1804" s="48"/>
      <c r="CA1804" s="48"/>
      <c r="CB1804" s="48"/>
    </row>
    <row r="1805" spans="1:80" s="35" customFormat="1">
      <c r="A1805" s="33"/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P1805" s="34"/>
      <c r="Q1805" s="34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  <c r="BK1805" s="48"/>
      <c r="BL1805" s="48"/>
      <c r="BM1805" s="48"/>
      <c r="BN1805" s="48"/>
      <c r="BO1805" s="48"/>
      <c r="BP1805" s="48"/>
      <c r="BQ1805" s="48"/>
      <c r="BR1805" s="48"/>
      <c r="BS1805" s="48"/>
      <c r="BT1805" s="48"/>
      <c r="BU1805" s="48"/>
      <c r="BV1805" s="48"/>
      <c r="BW1805" s="48"/>
      <c r="BX1805" s="48"/>
      <c r="BY1805" s="48"/>
      <c r="BZ1805" s="48"/>
      <c r="CA1805" s="48"/>
      <c r="CB1805" s="48"/>
    </row>
    <row r="1806" spans="1:80" s="35" customFormat="1">
      <c r="A1806" s="33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P1806" s="34"/>
      <c r="Q1806" s="34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  <c r="BK1806" s="48"/>
      <c r="BL1806" s="48"/>
      <c r="BM1806" s="48"/>
      <c r="BN1806" s="48"/>
      <c r="BO1806" s="48"/>
      <c r="BP1806" s="48"/>
      <c r="BQ1806" s="48"/>
      <c r="BR1806" s="48"/>
      <c r="BS1806" s="48"/>
      <c r="BT1806" s="48"/>
      <c r="BU1806" s="48"/>
      <c r="BV1806" s="48"/>
      <c r="BW1806" s="48"/>
      <c r="BX1806" s="48"/>
      <c r="BY1806" s="48"/>
      <c r="BZ1806" s="48"/>
      <c r="CA1806" s="48"/>
      <c r="CB1806" s="48"/>
    </row>
    <row r="1807" spans="1:80" s="35" customFormat="1">
      <c r="A1807" s="33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P1807" s="34"/>
      <c r="Q1807" s="34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  <c r="BK1807" s="48"/>
      <c r="BL1807" s="48"/>
      <c r="BM1807" s="48"/>
      <c r="BN1807" s="48"/>
      <c r="BO1807" s="48"/>
      <c r="BP1807" s="48"/>
      <c r="BQ1807" s="48"/>
      <c r="BR1807" s="48"/>
      <c r="BS1807" s="48"/>
      <c r="BT1807" s="48"/>
      <c r="BU1807" s="48"/>
      <c r="BV1807" s="48"/>
      <c r="BW1807" s="48"/>
      <c r="BX1807" s="48"/>
      <c r="BY1807" s="48"/>
      <c r="BZ1807" s="48"/>
      <c r="CA1807" s="48"/>
      <c r="CB1807" s="48"/>
    </row>
    <row r="1808" spans="1:80" s="35" customFormat="1">
      <c r="A1808" s="33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P1808" s="34"/>
      <c r="Q1808" s="34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  <c r="BK1808" s="48"/>
      <c r="BL1808" s="48"/>
      <c r="BM1808" s="48"/>
      <c r="BN1808" s="48"/>
      <c r="BO1808" s="48"/>
      <c r="BP1808" s="48"/>
      <c r="BQ1808" s="48"/>
      <c r="BR1808" s="48"/>
      <c r="BS1808" s="48"/>
      <c r="BT1808" s="48"/>
      <c r="BU1808" s="48"/>
      <c r="BV1808" s="48"/>
      <c r="BW1808" s="48"/>
      <c r="BX1808" s="48"/>
      <c r="BY1808" s="48"/>
      <c r="BZ1808" s="48"/>
      <c r="CA1808" s="48"/>
      <c r="CB1808" s="48"/>
    </row>
    <row r="1809" spans="1:80" s="35" customFormat="1">
      <c r="A1809" s="33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P1809" s="34"/>
      <c r="Q1809" s="34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  <c r="BK1809" s="48"/>
      <c r="BL1809" s="48"/>
      <c r="BM1809" s="48"/>
      <c r="BN1809" s="48"/>
      <c r="BO1809" s="48"/>
      <c r="BP1809" s="48"/>
      <c r="BQ1809" s="48"/>
      <c r="BR1809" s="48"/>
      <c r="BS1809" s="48"/>
      <c r="BT1809" s="48"/>
      <c r="BU1809" s="48"/>
      <c r="BV1809" s="48"/>
      <c r="BW1809" s="48"/>
      <c r="BX1809" s="48"/>
      <c r="BY1809" s="48"/>
      <c r="BZ1809" s="48"/>
      <c r="CA1809" s="48"/>
      <c r="CB1809" s="48"/>
    </row>
    <row r="1810" spans="1:80" s="35" customFormat="1">
      <c r="A1810" s="33"/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P1810" s="34"/>
      <c r="Q1810" s="34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  <c r="BK1810" s="48"/>
      <c r="BL1810" s="48"/>
      <c r="BM1810" s="48"/>
      <c r="BN1810" s="48"/>
      <c r="BO1810" s="48"/>
      <c r="BP1810" s="48"/>
      <c r="BQ1810" s="48"/>
      <c r="BR1810" s="48"/>
      <c r="BS1810" s="48"/>
      <c r="BT1810" s="48"/>
      <c r="BU1810" s="48"/>
      <c r="BV1810" s="48"/>
      <c r="BW1810" s="48"/>
      <c r="BX1810" s="48"/>
      <c r="BY1810" s="48"/>
      <c r="BZ1810" s="48"/>
      <c r="CA1810" s="48"/>
      <c r="CB1810" s="48"/>
    </row>
    <row r="1811" spans="1:80" s="35" customFormat="1">
      <c r="A1811" s="33"/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P1811" s="34"/>
      <c r="Q1811" s="34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  <c r="BK1811" s="48"/>
      <c r="BL1811" s="48"/>
      <c r="BM1811" s="48"/>
      <c r="BN1811" s="48"/>
      <c r="BO1811" s="48"/>
      <c r="BP1811" s="48"/>
      <c r="BQ1811" s="48"/>
      <c r="BR1811" s="48"/>
      <c r="BS1811" s="48"/>
      <c r="BT1811" s="48"/>
      <c r="BU1811" s="48"/>
      <c r="BV1811" s="48"/>
      <c r="BW1811" s="48"/>
      <c r="BX1811" s="48"/>
      <c r="BY1811" s="48"/>
      <c r="BZ1811" s="48"/>
      <c r="CA1811" s="48"/>
      <c r="CB1811" s="48"/>
    </row>
    <row r="1812" spans="1:80" s="35" customFormat="1">
      <c r="A1812" s="33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P1812" s="34"/>
      <c r="Q1812" s="34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  <c r="BK1812" s="48"/>
      <c r="BL1812" s="48"/>
      <c r="BM1812" s="48"/>
      <c r="BN1812" s="48"/>
      <c r="BO1812" s="48"/>
      <c r="BP1812" s="48"/>
      <c r="BQ1812" s="48"/>
      <c r="BR1812" s="48"/>
      <c r="BS1812" s="48"/>
      <c r="BT1812" s="48"/>
      <c r="BU1812" s="48"/>
      <c r="BV1812" s="48"/>
      <c r="BW1812" s="48"/>
      <c r="BX1812" s="48"/>
      <c r="BY1812" s="48"/>
      <c r="BZ1812" s="48"/>
      <c r="CA1812" s="48"/>
      <c r="CB1812" s="48"/>
    </row>
    <row r="1813" spans="1:80" s="35" customFormat="1">
      <c r="A1813" s="33"/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P1813" s="34"/>
      <c r="Q1813" s="34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  <c r="BK1813" s="48"/>
      <c r="BL1813" s="48"/>
      <c r="BM1813" s="48"/>
      <c r="BN1813" s="48"/>
      <c r="BO1813" s="48"/>
      <c r="BP1813" s="48"/>
      <c r="BQ1813" s="48"/>
      <c r="BR1813" s="48"/>
      <c r="BS1813" s="48"/>
      <c r="BT1813" s="48"/>
      <c r="BU1813" s="48"/>
      <c r="BV1813" s="48"/>
      <c r="BW1813" s="48"/>
      <c r="BX1813" s="48"/>
      <c r="BY1813" s="48"/>
      <c r="BZ1813" s="48"/>
      <c r="CA1813" s="48"/>
      <c r="CB1813" s="48"/>
    </row>
    <row r="1814" spans="1:80" s="35" customFormat="1">
      <c r="A1814" s="33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P1814" s="34"/>
      <c r="Q1814" s="34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  <c r="BK1814" s="48"/>
      <c r="BL1814" s="48"/>
      <c r="BM1814" s="48"/>
      <c r="BN1814" s="48"/>
      <c r="BO1814" s="48"/>
      <c r="BP1814" s="48"/>
      <c r="BQ1814" s="48"/>
      <c r="BR1814" s="48"/>
      <c r="BS1814" s="48"/>
      <c r="BT1814" s="48"/>
      <c r="BU1814" s="48"/>
      <c r="BV1814" s="48"/>
      <c r="BW1814" s="48"/>
      <c r="BX1814" s="48"/>
      <c r="BY1814" s="48"/>
      <c r="BZ1814" s="48"/>
      <c r="CA1814" s="48"/>
      <c r="CB1814" s="48"/>
    </row>
    <row r="1815" spans="1:80" s="35" customFormat="1">
      <c r="A1815" s="33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P1815" s="34"/>
      <c r="Q1815" s="34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  <c r="BK1815" s="48"/>
      <c r="BL1815" s="48"/>
      <c r="BM1815" s="48"/>
      <c r="BN1815" s="48"/>
      <c r="BO1815" s="48"/>
      <c r="BP1815" s="48"/>
      <c r="BQ1815" s="48"/>
      <c r="BR1815" s="48"/>
      <c r="BS1815" s="48"/>
      <c r="BT1815" s="48"/>
      <c r="BU1815" s="48"/>
      <c r="BV1815" s="48"/>
      <c r="BW1815" s="48"/>
      <c r="BX1815" s="48"/>
      <c r="BY1815" s="48"/>
      <c r="BZ1815" s="48"/>
      <c r="CA1815" s="48"/>
      <c r="CB1815" s="48"/>
    </row>
    <row r="1816" spans="1:80" s="35" customFormat="1">
      <c r="A1816" s="33"/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P1816" s="34"/>
      <c r="Q1816" s="34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  <c r="BK1816" s="48"/>
      <c r="BL1816" s="48"/>
      <c r="BM1816" s="48"/>
      <c r="BN1816" s="48"/>
      <c r="BO1816" s="48"/>
      <c r="BP1816" s="48"/>
      <c r="BQ1816" s="48"/>
      <c r="BR1816" s="48"/>
      <c r="BS1816" s="48"/>
      <c r="BT1816" s="48"/>
      <c r="BU1816" s="48"/>
      <c r="BV1816" s="48"/>
      <c r="BW1816" s="48"/>
      <c r="BX1816" s="48"/>
      <c r="BY1816" s="48"/>
      <c r="BZ1816" s="48"/>
      <c r="CA1816" s="48"/>
      <c r="CB1816" s="48"/>
    </row>
    <row r="1817" spans="1:80" s="35" customFormat="1">
      <c r="A1817" s="33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P1817" s="34"/>
      <c r="Q1817" s="34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  <c r="BK1817" s="48"/>
      <c r="BL1817" s="48"/>
      <c r="BM1817" s="48"/>
      <c r="BN1817" s="48"/>
      <c r="BO1817" s="48"/>
      <c r="BP1817" s="48"/>
      <c r="BQ1817" s="48"/>
      <c r="BR1817" s="48"/>
      <c r="BS1817" s="48"/>
      <c r="BT1817" s="48"/>
      <c r="BU1817" s="48"/>
      <c r="BV1817" s="48"/>
      <c r="BW1817" s="48"/>
      <c r="BX1817" s="48"/>
      <c r="BY1817" s="48"/>
      <c r="BZ1817" s="48"/>
      <c r="CA1817" s="48"/>
      <c r="CB1817" s="48"/>
    </row>
    <row r="1818" spans="1:80" s="35" customFormat="1">
      <c r="A1818" s="33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P1818" s="34"/>
      <c r="Q1818" s="34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  <c r="BK1818" s="48"/>
      <c r="BL1818" s="48"/>
      <c r="BM1818" s="48"/>
      <c r="BN1818" s="48"/>
      <c r="BO1818" s="48"/>
      <c r="BP1818" s="48"/>
      <c r="BQ1818" s="48"/>
      <c r="BR1818" s="48"/>
      <c r="BS1818" s="48"/>
      <c r="BT1818" s="48"/>
      <c r="BU1818" s="48"/>
      <c r="BV1818" s="48"/>
      <c r="BW1818" s="48"/>
      <c r="BX1818" s="48"/>
      <c r="BY1818" s="48"/>
      <c r="BZ1818" s="48"/>
      <c r="CA1818" s="48"/>
      <c r="CB1818" s="48"/>
    </row>
    <row r="1819" spans="1:80" s="35" customFormat="1">
      <c r="A1819" s="33"/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P1819" s="34"/>
      <c r="Q1819" s="34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  <c r="BK1819" s="48"/>
      <c r="BL1819" s="48"/>
      <c r="BM1819" s="48"/>
      <c r="BN1819" s="48"/>
      <c r="BO1819" s="48"/>
      <c r="BP1819" s="48"/>
      <c r="BQ1819" s="48"/>
      <c r="BR1819" s="48"/>
      <c r="BS1819" s="48"/>
      <c r="BT1819" s="48"/>
      <c r="BU1819" s="48"/>
      <c r="BV1819" s="48"/>
      <c r="BW1819" s="48"/>
      <c r="BX1819" s="48"/>
      <c r="BY1819" s="48"/>
      <c r="BZ1819" s="48"/>
      <c r="CA1819" s="48"/>
      <c r="CB1819" s="48"/>
    </row>
    <row r="1820" spans="1:80" s="35" customFormat="1">
      <c r="A1820" s="33"/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P1820" s="34"/>
      <c r="Q1820" s="34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  <c r="BK1820" s="48"/>
      <c r="BL1820" s="48"/>
      <c r="BM1820" s="48"/>
      <c r="BN1820" s="48"/>
      <c r="BO1820" s="48"/>
      <c r="BP1820" s="48"/>
      <c r="BQ1820" s="48"/>
      <c r="BR1820" s="48"/>
      <c r="BS1820" s="48"/>
      <c r="BT1820" s="48"/>
      <c r="BU1820" s="48"/>
      <c r="BV1820" s="48"/>
      <c r="BW1820" s="48"/>
      <c r="BX1820" s="48"/>
      <c r="BY1820" s="48"/>
      <c r="BZ1820" s="48"/>
      <c r="CA1820" s="48"/>
      <c r="CB1820" s="48"/>
    </row>
    <row r="1821" spans="1:80" s="35" customFormat="1">
      <c r="A1821" s="33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P1821" s="34"/>
      <c r="Q1821" s="34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  <c r="BK1821" s="48"/>
      <c r="BL1821" s="48"/>
      <c r="BM1821" s="48"/>
      <c r="BN1821" s="48"/>
      <c r="BO1821" s="48"/>
      <c r="BP1821" s="48"/>
      <c r="BQ1821" s="48"/>
      <c r="BR1821" s="48"/>
      <c r="BS1821" s="48"/>
      <c r="BT1821" s="48"/>
      <c r="BU1821" s="48"/>
      <c r="BV1821" s="48"/>
      <c r="BW1821" s="48"/>
      <c r="BX1821" s="48"/>
      <c r="BY1821" s="48"/>
      <c r="BZ1821" s="48"/>
      <c r="CA1821" s="48"/>
      <c r="CB1821" s="48"/>
    </row>
    <row r="1822" spans="1:80" s="35" customFormat="1">
      <c r="A1822" s="33"/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P1822" s="34"/>
      <c r="Q1822" s="34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  <c r="BK1822" s="48"/>
      <c r="BL1822" s="48"/>
      <c r="BM1822" s="48"/>
      <c r="BN1822" s="48"/>
      <c r="BO1822" s="48"/>
      <c r="BP1822" s="48"/>
      <c r="BQ1822" s="48"/>
      <c r="BR1822" s="48"/>
      <c r="BS1822" s="48"/>
      <c r="BT1822" s="48"/>
      <c r="BU1822" s="48"/>
      <c r="BV1822" s="48"/>
      <c r="BW1822" s="48"/>
      <c r="BX1822" s="48"/>
      <c r="BY1822" s="48"/>
      <c r="BZ1822" s="48"/>
      <c r="CA1822" s="48"/>
      <c r="CB1822" s="48"/>
    </row>
    <row r="1823" spans="1:80" s="35" customFormat="1">
      <c r="A1823" s="33"/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P1823" s="34"/>
      <c r="Q1823" s="34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  <c r="BK1823" s="48"/>
      <c r="BL1823" s="48"/>
      <c r="BM1823" s="48"/>
      <c r="BN1823" s="48"/>
      <c r="BO1823" s="48"/>
      <c r="BP1823" s="48"/>
      <c r="BQ1823" s="48"/>
      <c r="BR1823" s="48"/>
      <c r="BS1823" s="48"/>
      <c r="BT1823" s="48"/>
      <c r="BU1823" s="48"/>
      <c r="BV1823" s="48"/>
      <c r="BW1823" s="48"/>
      <c r="BX1823" s="48"/>
      <c r="BY1823" s="48"/>
      <c r="BZ1823" s="48"/>
      <c r="CA1823" s="48"/>
      <c r="CB1823" s="48"/>
    </row>
    <row r="1824" spans="1:80" s="35" customFormat="1">
      <c r="A1824" s="33"/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P1824" s="34"/>
      <c r="Q1824" s="34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  <c r="BK1824" s="48"/>
      <c r="BL1824" s="48"/>
      <c r="BM1824" s="48"/>
      <c r="BN1824" s="48"/>
      <c r="BO1824" s="48"/>
      <c r="BP1824" s="48"/>
      <c r="BQ1824" s="48"/>
      <c r="BR1824" s="48"/>
      <c r="BS1824" s="48"/>
      <c r="BT1824" s="48"/>
      <c r="BU1824" s="48"/>
      <c r="BV1824" s="48"/>
      <c r="BW1824" s="48"/>
      <c r="BX1824" s="48"/>
      <c r="BY1824" s="48"/>
      <c r="BZ1824" s="48"/>
      <c r="CA1824" s="48"/>
      <c r="CB1824" s="48"/>
    </row>
    <row r="1825" spans="1:80" s="35" customFormat="1">
      <c r="A1825" s="33"/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P1825" s="34"/>
      <c r="Q1825" s="34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  <c r="BK1825" s="48"/>
      <c r="BL1825" s="48"/>
      <c r="BM1825" s="48"/>
      <c r="BN1825" s="48"/>
      <c r="BO1825" s="48"/>
      <c r="BP1825" s="48"/>
      <c r="BQ1825" s="48"/>
      <c r="BR1825" s="48"/>
      <c r="BS1825" s="48"/>
      <c r="BT1825" s="48"/>
      <c r="BU1825" s="48"/>
      <c r="BV1825" s="48"/>
      <c r="BW1825" s="48"/>
      <c r="BX1825" s="48"/>
      <c r="BY1825" s="48"/>
      <c r="BZ1825" s="48"/>
      <c r="CA1825" s="48"/>
      <c r="CB1825" s="48"/>
    </row>
    <row r="1826" spans="1:80" s="35" customFormat="1">
      <c r="A1826" s="33"/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P1826" s="34"/>
      <c r="Q1826" s="34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  <c r="BK1826" s="48"/>
      <c r="BL1826" s="48"/>
      <c r="BM1826" s="48"/>
      <c r="BN1826" s="48"/>
      <c r="BO1826" s="48"/>
      <c r="BP1826" s="48"/>
      <c r="BQ1826" s="48"/>
      <c r="BR1826" s="48"/>
      <c r="BS1826" s="48"/>
      <c r="BT1826" s="48"/>
      <c r="BU1826" s="48"/>
      <c r="BV1826" s="48"/>
      <c r="BW1826" s="48"/>
      <c r="BX1826" s="48"/>
      <c r="BY1826" s="48"/>
      <c r="BZ1826" s="48"/>
      <c r="CA1826" s="48"/>
      <c r="CB1826" s="48"/>
    </row>
    <row r="1827" spans="1:80" s="35" customFormat="1">
      <c r="A1827" s="33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P1827" s="34"/>
      <c r="Q1827" s="34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  <c r="BK1827" s="48"/>
      <c r="BL1827" s="48"/>
      <c r="BM1827" s="48"/>
      <c r="BN1827" s="48"/>
      <c r="BO1827" s="48"/>
      <c r="BP1827" s="48"/>
      <c r="BQ1827" s="48"/>
      <c r="BR1827" s="48"/>
      <c r="BS1827" s="48"/>
      <c r="BT1827" s="48"/>
      <c r="BU1827" s="48"/>
      <c r="BV1827" s="48"/>
      <c r="BW1827" s="48"/>
      <c r="BX1827" s="48"/>
      <c r="BY1827" s="48"/>
      <c r="BZ1827" s="48"/>
      <c r="CA1827" s="48"/>
      <c r="CB1827" s="48"/>
    </row>
    <row r="1828" spans="1:80" s="35" customFormat="1">
      <c r="A1828" s="33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P1828" s="34"/>
      <c r="Q1828" s="34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  <c r="BK1828" s="48"/>
      <c r="BL1828" s="48"/>
      <c r="BM1828" s="48"/>
      <c r="BN1828" s="48"/>
      <c r="BO1828" s="48"/>
      <c r="BP1828" s="48"/>
      <c r="BQ1828" s="48"/>
      <c r="BR1828" s="48"/>
      <c r="BS1828" s="48"/>
      <c r="BT1828" s="48"/>
      <c r="BU1828" s="48"/>
      <c r="BV1828" s="48"/>
      <c r="BW1828" s="48"/>
      <c r="BX1828" s="48"/>
      <c r="BY1828" s="48"/>
      <c r="BZ1828" s="48"/>
      <c r="CA1828" s="48"/>
      <c r="CB1828" s="48"/>
    </row>
    <row r="1829" spans="1:80" s="35" customFormat="1">
      <c r="A1829" s="33"/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P1829" s="34"/>
      <c r="Q1829" s="34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  <c r="BK1829" s="48"/>
      <c r="BL1829" s="48"/>
      <c r="BM1829" s="48"/>
      <c r="BN1829" s="48"/>
      <c r="BO1829" s="48"/>
      <c r="BP1829" s="48"/>
      <c r="BQ1829" s="48"/>
      <c r="BR1829" s="48"/>
      <c r="BS1829" s="48"/>
      <c r="BT1829" s="48"/>
      <c r="BU1829" s="48"/>
      <c r="BV1829" s="48"/>
      <c r="BW1829" s="48"/>
      <c r="BX1829" s="48"/>
      <c r="BY1829" s="48"/>
      <c r="BZ1829" s="48"/>
      <c r="CA1829" s="48"/>
      <c r="CB1829" s="48"/>
    </row>
    <row r="1830" spans="1:80" s="35" customFormat="1">
      <c r="A1830" s="33"/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P1830" s="34"/>
      <c r="Q1830" s="34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  <c r="BK1830" s="48"/>
      <c r="BL1830" s="48"/>
      <c r="BM1830" s="48"/>
      <c r="BN1830" s="48"/>
      <c r="BO1830" s="48"/>
      <c r="BP1830" s="48"/>
      <c r="BQ1830" s="48"/>
      <c r="BR1830" s="48"/>
      <c r="BS1830" s="48"/>
      <c r="BT1830" s="48"/>
      <c r="BU1830" s="48"/>
      <c r="BV1830" s="48"/>
      <c r="BW1830" s="48"/>
      <c r="BX1830" s="48"/>
      <c r="BY1830" s="48"/>
      <c r="BZ1830" s="48"/>
      <c r="CA1830" s="48"/>
      <c r="CB1830" s="48"/>
    </row>
    <row r="1831" spans="1:80" s="35" customFormat="1">
      <c r="A1831" s="33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P1831" s="34"/>
      <c r="Q1831" s="34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  <c r="BK1831" s="48"/>
      <c r="BL1831" s="48"/>
      <c r="BM1831" s="48"/>
      <c r="BN1831" s="48"/>
      <c r="BO1831" s="48"/>
      <c r="BP1831" s="48"/>
      <c r="BQ1831" s="48"/>
      <c r="BR1831" s="48"/>
      <c r="BS1831" s="48"/>
      <c r="BT1831" s="48"/>
      <c r="BU1831" s="48"/>
      <c r="BV1831" s="48"/>
      <c r="BW1831" s="48"/>
      <c r="BX1831" s="48"/>
      <c r="BY1831" s="48"/>
      <c r="BZ1831" s="48"/>
      <c r="CA1831" s="48"/>
      <c r="CB1831" s="48"/>
    </row>
    <row r="1832" spans="1:80" s="35" customFormat="1">
      <c r="A1832" s="33"/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P1832" s="34"/>
      <c r="Q1832" s="34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  <c r="BK1832" s="48"/>
      <c r="BL1832" s="48"/>
      <c r="BM1832" s="48"/>
      <c r="BN1832" s="48"/>
      <c r="BO1832" s="48"/>
      <c r="BP1832" s="48"/>
      <c r="BQ1832" s="48"/>
      <c r="BR1832" s="48"/>
      <c r="BS1832" s="48"/>
      <c r="BT1832" s="48"/>
      <c r="BU1832" s="48"/>
      <c r="BV1832" s="48"/>
      <c r="BW1832" s="48"/>
      <c r="BX1832" s="48"/>
      <c r="BY1832" s="48"/>
      <c r="BZ1832" s="48"/>
      <c r="CA1832" s="48"/>
      <c r="CB1832" s="48"/>
    </row>
    <row r="1833" spans="1:80" s="35" customFormat="1">
      <c r="A1833" s="33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P1833" s="34"/>
      <c r="Q1833" s="34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  <c r="BK1833" s="48"/>
      <c r="BL1833" s="48"/>
      <c r="BM1833" s="48"/>
      <c r="BN1833" s="48"/>
      <c r="BO1833" s="48"/>
      <c r="BP1833" s="48"/>
      <c r="BQ1833" s="48"/>
      <c r="BR1833" s="48"/>
      <c r="BS1833" s="48"/>
      <c r="BT1833" s="48"/>
      <c r="BU1833" s="48"/>
      <c r="BV1833" s="48"/>
      <c r="BW1833" s="48"/>
      <c r="BX1833" s="48"/>
      <c r="BY1833" s="48"/>
      <c r="BZ1833" s="48"/>
      <c r="CA1833" s="48"/>
      <c r="CB1833" s="48"/>
    </row>
    <row r="1834" spans="1:80" s="35" customFormat="1">
      <c r="A1834" s="33"/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P1834" s="34"/>
      <c r="Q1834" s="34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  <c r="BK1834" s="48"/>
      <c r="BL1834" s="48"/>
      <c r="BM1834" s="48"/>
      <c r="BN1834" s="48"/>
      <c r="BO1834" s="48"/>
      <c r="BP1834" s="48"/>
      <c r="BQ1834" s="48"/>
      <c r="BR1834" s="48"/>
      <c r="BS1834" s="48"/>
      <c r="BT1834" s="48"/>
      <c r="BU1834" s="48"/>
      <c r="BV1834" s="48"/>
      <c r="BW1834" s="48"/>
      <c r="BX1834" s="48"/>
      <c r="BY1834" s="48"/>
      <c r="BZ1834" s="48"/>
      <c r="CA1834" s="48"/>
      <c r="CB1834" s="48"/>
    </row>
    <row r="1835" spans="1:80" s="35" customFormat="1">
      <c r="A1835" s="33"/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P1835" s="34"/>
      <c r="Q1835" s="34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  <c r="BK1835" s="48"/>
      <c r="BL1835" s="48"/>
      <c r="BM1835" s="48"/>
      <c r="BN1835" s="48"/>
      <c r="BO1835" s="48"/>
      <c r="BP1835" s="48"/>
      <c r="BQ1835" s="48"/>
      <c r="BR1835" s="48"/>
      <c r="BS1835" s="48"/>
      <c r="BT1835" s="48"/>
      <c r="BU1835" s="48"/>
      <c r="BV1835" s="48"/>
      <c r="BW1835" s="48"/>
      <c r="BX1835" s="48"/>
      <c r="BY1835" s="48"/>
      <c r="BZ1835" s="48"/>
      <c r="CA1835" s="48"/>
      <c r="CB1835" s="48"/>
    </row>
    <row r="1836" spans="1:80" s="35" customFormat="1">
      <c r="A1836" s="33"/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P1836" s="34"/>
      <c r="Q1836" s="34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  <c r="BK1836" s="48"/>
      <c r="BL1836" s="48"/>
      <c r="BM1836" s="48"/>
      <c r="BN1836" s="48"/>
      <c r="BO1836" s="48"/>
      <c r="BP1836" s="48"/>
      <c r="BQ1836" s="48"/>
      <c r="BR1836" s="48"/>
      <c r="BS1836" s="48"/>
      <c r="BT1836" s="48"/>
      <c r="BU1836" s="48"/>
      <c r="BV1836" s="48"/>
      <c r="BW1836" s="48"/>
      <c r="BX1836" s="48"/>
      <c r="BY1836" s="48"/>
      <c r="BZ1836" s="48"/>
      <c r="CA1836" s="48"/>
      <c r="CB1836" s="48"/>
    </row>
    <row r="1837" spans="1:80" s="35" customFormat="1">
      <c r="A1837" s="33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P1837" s="34"/>
      <c r="Q1837" s="34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  <c r="BK1837" s="48"/>
      <c r="BL1837" s="48"/>
      <c r="BM1837" s="48"/>
      <c r="BN1837" s="48"/>
      <c r="BO1837" s="48"/>
      <c r="BP1837" s="48"/>
      <c r="BQ1837" s="48"/>
      <c r="BR1837" s="48"/>
      <c r="BS1837" s="48"/>
      <c r="BT1837" s="48"/>
      <c r="BU1837" s="48"/>
      <c r="BV1837" s="48"/>
      <c r="BW1837" s="48"/>
      <c r="BX1837" s="48"/>
      <c r="BY1837" s="48"/>
      <c r="BZ1837" s="48"/>
      <c r="CA1837" s="48"/>
      <c r="CB1837" s="48"/>
    </row>
    <row r="1838" spans="1:80" s="35" customFormat="1">
      <c r="A1838" s="33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P1838" s="34"/>
      <c r="Q1838" s="34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  <c r="BK1838" s="48"/>
      <c r="BL1838" s="48"/>
      <c r="BM1838" s="48"/>
      <c r="BN1838" s="48"/>
      <c r="BO1838" s="48"/>
      <c r="BP1838" s="48"/>
      <c r="BQ1838" s="48"/>
      <c r="BR1838" s="48"/>
      <c r="BS1838" s="48"/>
      <c r="BT1838" s="48"/>
      <c r="BU1838" s="48"/>
      <c r="BV1838" s="48"/>
      <c r="BW1838" s="48"/>
      <c r="BX1838" s="48"/>
      <c r="BY1838" s="48"/>
      <c r="BZ1838" s="48"/>
      <c r="CA1838" s="48"/>
      <c r="CB1838" s="48"/>
    </row>
    <row r="1839" spans="1:80" s="35" customFormat="1">
      <c r="A1839" s="33"/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P1839" s="34"/>
      <c r="Q1839" s="34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  <c r="BK1839" s="48"/>
      <c r="BL1839" s="48"/>
      <c r="BM1839" s="48"/>
      <c r="BN1839" s="48"/>
      <c r="BO1839" s="48"/>
      <c r="BP1839" s="48"/>
      <c r="BQ1839" s="48"/>
      <c r="BR1839" s="48"/>
      <c r="BS1839" s="48"/>
      <c r="BT1839" s="48"/>
      <c r="BU1839" s="48"/>
      <c r="BV1839" s="48"/>
      <c r="BW1839" s="48"/>
      <c r="BX1839" s="48"/>
      <c r="BY1839" s="48"/>
      <c r="BZ1839" s="48"/>
      <c r="CA1839" s="48"/>
      <c r="CB1839" s="48"/>
    </row>
    <row r="1840" spans="1:80" s="35" customFormat="1">
      <c r="A1840" s="33"/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P1840" s="34"/>
      <c r="Q1840" s="34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  <c r="BK1840" s="48"/>
      <c r="BL1840" s="48"/>
      <c r="BM1840" s="48"/>
      <c r="BN1840" s="48"/>
      <c r="BO1840" s="48"/>
      <c r="BP1840" s="48"/>
      <c r="BQ1840" s="48"/>
      <c r="BR1840" s="48"/>
      <c r="BS1840" s="48"/>
      <c r="BT1840" s="48"/>
      <c r="BU1840" s="48"/>
      <c r="BV1840" s="48"/>
      <c r="BW1840" s="48"/>
      <c r="BX1840" s="48"/>
      <c r="BY1840" s="48"/>
      <c r="BZ1840" s="48"/>
      <c r="CA1840" s="48"/>
      <c r="CB1840" s="48"/>
    </row>
    <row r="1841" spans="1:80" s="35" customFormat="1">
      <c r="A1841" s="33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P1841" s="34"/>
      <c r="Q1841" s="34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  <c r="BK1841" s="48"/>
      <c r="BL1841" s="48"/>
      <c r="BM1841" s="48"/>
      <c r="BN1841" s="48"/>
      <c r="BO1841" s="48"/>
      <c r="BP1841" s="48"/>
      <c r="BQ1841" s="48"/>
      <c r="BR1841" s="48"/>
      <c r="BS1841" s="48"/>
      <c r="BT1841" s="48"/>
      <c r="BU1841" s="48"/>
      <c r="BV1841" s="48"/>
      <c r="BW1841" s="48"/>
      <c r="BX1841" s="48"/>
      <c r="BY1841" s="48"/>
      <c r="BZ1841" s="48"/>
      <c r="CA1841" s="48"/>
      <c r="CB1841" s="48"/>
    </row>
    <row r="1842" spans="1:80" s="35" customFormat="1">
      <c r="A1842" s="33"/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P1842" s="34"/>
      <c r="Q1842" s="34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  <c r="BK1842" s="48"/>
      <c r="BL1842" s="48"/>
      <c r="BM1842" s="48"/>
      <c r="BN1842" s="48"/>
      <c r="BO1842" s="48"/>
      <c r="BP1842" s="48"/>
      <c r="BQ1842" s="48"/>
      <c r="BR1842" s="48"/>
      <c r="BS1842" s="48"/>
      <c r="BT1842" s="48"/>
      <c r="BU1842" s="48"/>
      <c r="BV1842" s="48"/>
      <c r="BW1842" s="48"/>
      <c r="BX1842" s="48"/>
      <c r="BY1842" s="48"/>
      <c r="BZ1842" s="48"/>
      <c r="CA1842" s="48"/>
      <c r="CB1842" s="48"/>
    </row>
    <row r="1843" spans="1:80" s="35" customFormat="1">
      <c r="A1843" s="33"/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P1843" s="34"/>
      <c r="Q1843" s="34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  <c r="BK1843" s="48"/>
      <c r="BL1843" s="48"/>
      <c r="BM1843" s="48"/>
      <c r="BN1843" s="48"/>
      <c r="BO1843" s="48"/>
      <c r="BP1843" s="48"/>
      <c r="BQ1843" s="48"/>
      <c r="BR1843" s="48"/>
      <c r="BS1843" s="48"/>
      <c r="BT1843" s="48"/>
      <c r="BU1843" s="48"/>
      <c r="BV1843" s="48"/>
      <c r="BW1843" s="48"/>
      <c r="BX1843" s="48"/>
      <c r="BY1843" s="48"/>
      <c r="BZ1843" s="48"/>
      <c r="CA1843" s="48"/>
      <c r="CB1843" s="48"/>
    </row>
    <row r="1844" spans="1:80" s="35" customFormat="1">
      <c r="A1844" s="33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P1844" s="34"/>
      <c r="Q1844" s="34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  <c r="BK1844" s="48"/>
      <c r="BL1844" s="48"/>
      <c r="BM1844" s="48"/>
      <c r="BN1844" s="48"/>
      <c r="BO1844" s="48"/>
      <c r="BP1844" s="48"/>
      <c r="BQ1844" s="48"/>
      <c r="BR1844" s="48"/>
      <c r="BS1844" s="48"/>
      <c r="BT1844" s="48"/>
      <c r="BU1844" s="48"/>
      <c r="BV1844" s="48"/>
      <c r="BW1844" s="48"/>
      <c r="BX1844" s="48"/>
      <c r="BY1844" s="48"/>
      <c r="BZ1844" s="48"/>
      <c r="CA1844" s="48"/>
      <c r="CB1844" s="48"/>
    </row>
    <row r="1845" spans="1:80" s="35" customFormat="1">
      <c r="A1845" s="33"/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P1845" s="34"/>
      <c r="Q1845" s="34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  <c r="BK1845" s="48"/>
      <c r="BL1845" s="48"/>
      <c r="BM1845" s="48"/>
      <c r="BN1845" s="48"/>
      <c r="BO1845" s="48"/>
      <c r="BP1845" s="48"/>
      <c r="BQ1845" s="48"/>
      <c r="BR1845" s="48"/>
      <c r="BS1845" s="48"/>
      <c r="BT1845" s="48"/>
      <c r="BU1845" s="48"/>
      <c r="BV1845" s="48"/>
      <c r="BW1845" s="48"/>
      <c r="BX1845" s="48"/>
      <c r="BY1845" s="48"/>
      <c r="BZ1845" s="48"/>
      <c r="CA1845" s="48"/>
      <c r="CB1845" s="48"/>
    </row>
    <row r="1846" spans="1:80" s="35" customFormat="1">
      <c r="A1846" s="33"/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P1846" s="34"/>
      <c r="Q1846" s="34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  <c r="BK1846" s="48"/>
      <c r="BL1846" s="48"/>
      <c r="BM1846" s="48"/>
      <c r="BN1846" s="48"/>
      <c r="BO1846" s="48"/>
      <c r="BP1846" s="48"/>
      <c r="BQ1846" s="48"/>
      <c r="BR1846" s="48"/>
      <c r="BS1846" s="48"/>
      <c r="BT1846" s="48"/>
      <c r="BU1846" s="48"/>
      <c r="BV1846" s="48"/>
      <c r="BW1846" s="48"/>
      <c r="BX1846" s="48"/>
      <c r="BY1846" s="48"/>
      <c r="BZ1846" s="48"/>
      <c r="CA1846" s="48"/>
      <c r="CB1846" s="48"/>
    </row>
    <row r="1847" spans="1:80" s="35" customFormat="1">
      <c r="A1847" s="33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P1847" s="34"/>
      <c r="Q1847" s="34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  <c r="BK1847" s="48"/>
      <c r="BL1847" s="48"/>
      <c r="BM1847" s="48"/>
      <c r="BN1847" s="48"/>
      <c r="BO1847" s="48"/>
      <c r="BP1847" s="48"/>
      <c r="BQ1847" s="48"/>
      <c r="BR1847" s="48"/>
      <c r="BS1847" s="48"/>
      <c r="BT1847" s="48"/>
      <c r="BU1847" s="48"/>
      <c r="BV1847" s="48"/>
      <c r="BW1847" s="48"/>
      <c r="BX1847" s="48"/>
      <c r="BY1847" s="48"/>
      <c r="BZ1847" s="48"/>
      <c r="CA1847" s="48"/>
      <c r="CB1847" s="48"/>
    </row>
    <row r="1848" spans="1:80" s="35" customFormat="1">
      <c r="A1848" s="33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P1848" s="34"/>
      <c r="Q1848" s="34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  <c r="BK1848" s="48"/>
      <c r="BL1848" s="48"/>
      <c r="BM1848" s="48"/>
      <c r="BN1848" s="48"/>
      <c r="BO1848" s="48"/>
      <c r="BP1848" s="48"/>
      <c r="BQ1848" s="48"/>
      <c r="BR1848" s="48"/>
      <c r="BS1848" s="48"/>
      <c r="BT1848" s="48"/>
      <c r="BU1848" s="48"/>
      <c r="BV1848" s="48"/>
      <c r="BW1848" s="48"/>
      <c r="BX1848" s="48"/>
      <c r="BY1848" s="48"/>
      <c r="BZ1848" s="48"/>
      <c r="CA1848" s="48"/>
      <c r="CB1848" s="48"/>
    </row>
    <row r="1849" spans="1:80" s="35" customFormat="1">
      <c r="A1849" s="33"/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P1849" s="34"/>
      <c r="Q1849" s="34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  <c r="BK1849" s="48"/>
      <c r="BL1849" s="48"/>
      <c r="BM1849" s="48"/>
      <c r="BN1849" s="48"/>
      <c r="BO1849" s="48"/>
      <c r="BP1849" s="48"/>
      <c r="BQ1849" s="48"/>
      <c r="BR1849" s="48"/>
      <c r="BS1849" s="48"/>
      <c r="BT1849" s="48"/>
      <c r="BU1849" s="48"/>
      <c r="BV1849" s="48"/>
      <c r="BW1849" s="48"/>
      <c r="BX1849" s="48"/>
      <c r="BY1849" s="48"/>
      <c r="BZ1849" s="48"/>
      <c r="CA1849" s="48"/>
      <c r="CB1849" s="48"/>
    </row>
    <row r="1850" spans="1:80" s="35" customFormat="1">
      <c r="A1850" s="33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P1850" s="34"/>
      <c r="Q1850" s="34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  <c r="BK1850" s="48"/>
      <c r="BL1850" s="48"/>
      <c r="BM1850" s="48"/>
      <c r="BN1850" s="48"/>
      <c r="BO1850" s="48"/>
      <c r="BP1850" s="48"/>
      <c r="BQ1850" s="48"/>
      <c r="BR1850" s="48"/>
      <c r="BS1850" s="48"/>
      <c r="BT1850" s="48"/>
      <c r="BU1850" s="48"/>
      <c r="BV1850" s="48"/>
      <c r="BW1850" s="48"/>
      <c r="BX1850" s="48"/>
      <c r="BY1850" s="48"/>
      <c r="BZ1850" s="48"/>
      <c r="CA1850" s="48"/>
      <c r="CB1850" s="48"/>
    </row>
    <row r="1851" spans="1:80" s="35" customFormat="1">
      <c r="A1851" s="33"/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P1851" s="34"/>
      <c r="Q1851" s="34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  <c r="BK1851" s="48"/>
      <c r="BL1851" s="48"/>
      <c r="BM1851" s="48"/>
      <c r="BN1851" s="48"/>
      <c r="BO1851" s="48"/>
      <c r="BP1851" s="48"/>
      <c r="BQ1851" s="48"/>
      <c r="BR1851" s="48"/>
      <c r="BS1851" s="48"/>
      <c r="BT1851" s="48"/>
      <c r="BU1851" s="48"/>
      <c r="BV1851" s="48"/>
      <c r="BW1851" s="48"/>
      <c r="BX1851" s="48"/>
      <c r="BY1851" s="48"/>
      <c r="BZ1851" s="48"/>
      <c r="CA1851" s="48"/>
      <c r="CB1851" s="48"/>
    </row>
    <row r="1852" spans="1:80" s="35" customFormat="1">
      <c r="A1852" s="33"/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P1852" s="34"/>
      <c r="Q1852" s="34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  <c r="BK1852" s="48"/>
      <c r="BL1852" s="48"/>
      <c r="BM1852" s="48"/>
      <c r="BN1852" s="48"/>
      <c r="BO1852" s="48"/>
      <c r="BP1852" s="48"/>
      <c r="BQ1852" s="48"/>
      <c r="BR1852" s="48"/>
      <c r="BS1852" s="48"/>
      <c r="BT1852" s="48"/>
      <c r="BU1852" s="48"/>
      <c r="BV1852" s="48"/>
      <c r="BW1852" s="48"/>
      <c r="BX1852" s="48"/>
      <c r="BY1852" s="48"/>
      <c r="BZ1852" s="48"/>
      <c r="CA1852" s="48"/>
      <c r="CB1852" s="48"/>
    </row>
    <row r="1853" spans="1:80" s="35" customFormat="1">
      <c r="A1853" s="33"/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P1853" s="34"/>
      <c r="Q1853" s="34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  <c r="BK1853" s="48"/>
      <c r="BL1853" s="48"/>
      <c r="BM1853" s="48"/>
      <c r="BN1853" s="48"/>
      <c r="BO1853" s="48"/>
      <c r="BP1853" s="48"/>
      <c r="BQ1853" s="48"/>
      <c r="BR1853" s="48"/>
      <c r="BS1853" s="48"/>
      <c r="BT1853" s="48"/>
      <c r="BU1853" s="48"/>
      <c r="BV1853" s="48"/>
      <c r="BW1853" s="48"/>
      <c r="BX1853" s="48"/>
      <c r="BY1853" s="48"/>
      <c r="BZ1853" s="48"/>
      <c r="CA1853" s="48"/>
      <c r="CB1853" s="48"/>
    </row>
    <row r="1854" spans="1:80" s="35" customFormat="1">
      <c r="A1854" s="33"/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P1854" s="34"/>
      <c r="Q1854" s="34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  <c r="BK1854" s="48"/>
      <c r="BL1854" s="48"/>
      <c r="BM1854" s="48"/>
      <c r="BN1854" s="48"/>
      <c r="BO1854" s="48"/>
      <c r="BP1854" s="48"/>
      <c r="BQ1854" s="48"/>
      <c r="BR1854" s="48"/>
      <c r="BS1854" s="48"/>
      <c r="BT1854" s="48"/>
      <c r="BU1854" s="48"/>
      <c r="BV1854" s="48"/>
      <c r="BW1854" s="48"/>
      <c r="BX1854" s="48"/>
      <c r="BY1854" s="48"/>
      <c r="BZ1854" s="48"/>
      <c r="CA1854" s="48"/>
      <c r="CB1854" s="48"/>
    </row>
    <row r="1855" spans="1:80" s="35" customFormat="1">
      <c r="A1855" s="33"/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P1855" s="34"/>
      <c r="Q1855" s="34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  <c r="BK1855" s="48"/>
      <c r="BL1855" s="48"/>
      <c r="BM1855" s="48"/>
      <c r="BN1855" s="48"/>
      <c r="BO1855" s="48"/>
      <c r="BP1855" s="48"/>
      <c r="BQ1855" s="48"/>
      <c r="BR1855" s="48"/>
      <c r="BS1855" s="48"/>
      <c r="BT1855" s="48"/>
      <c r="BU1855" s="48"/>
      <c r="BV1855" s="48"/>
      <c r="BW1855" s="48"/>
      <c r="BX1855" s="48"/>
      <c r="BY1855" s="48"/>
      <c r="BZ1855" s="48"/>
      <c r="CA1855" s="48"/>
      <c r="CB1855" s="48"/>
    </row>
    <row r="1856" spans="1:80" s="35" customFormat="1">
      <c r="A1856" s="33"/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P1856" s="34"/>
      <c r="Q1856" s="34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  <c r="BK1856" s="48"/>
      <c r="BL1856" s="48"/>
      <c r="BM1856" s="48"/>
      <c r="BN1856" s="48"/>
      <c r="BO1856" s="48"/>
      <c r="BP1856" s="48"/>
      <c r="BQ1856" s="48"/>
      <c r="BR1856" s="48"/>
      <c r="BS1856" s="48"/>
      <c r="BT1856" s="48"/>
      <c r="BU1856" s="48"/>
      <c r="BV1856" s="48"/>
      <c r="BW1856" s="48"/>
      <c r="BX1856" s="48"/>
      <c r="BY1856" s="48"/>
      <c r="BZ1856" s="48"/>
      <c r="CA1856" s="48"/>
      <c r="CB1856" s="48"/>
    </row>
    <row r="1857" spans="1:80" s="35" customFormat="1">
      <c r="A1857" s="33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P1857" s="34"/>
      <c r="Q1857" s="34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  <c r="BK1857" s="48"/>
      <c r="BL1857" s="48"/>
      <c r="BM1857" s="48"/>
      <c r="BN1857" s="48"/>
      <c r="BO1857" s="48"/>
      <c r="BP1857" s="48"/>
      <c r="BQ1857" s="48"/>
      <c r="BR1857" s="48"/>
      <c r="BS1857" s="48"/>
      <c r="BT1857" s="48"/>
      <c r="BU1857" s="48"/>
      <c r="BV1857" s="48"/>
      <c r="BW1857" s="48"/>
      <c r="BX1857" s="48"/>
      <c r="BY1857" s="48"/>
      <c r="BZ1857" s="48"/>
      <c r="CA1857" s="48"/>
      <c r="CB1857" s="48"/>
    </row>
    <row r="1858" spans="1:80" s="35" customFormat="1">
      <c r="A1858" s="33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P1858" s="34"/>
      <c r="Q1858" s="34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  <c r="BK1858" s="48"/>
      <c r="BL1858" s="48"/>
      <c r="BM1858" s="48"/>
      <c r="BN1858" s="48"/>
      <c r="BO1858" s="48"/>
      <c r="BP1858" s="48"/>
      <c r="BQ1858" s="48"/>
      <c r="BR1858" s="48"/>
      <c r="BS1858" s="48"/>
      <c r="BT1858" s="48"/>
      <c r="BU1858" s="48"/>
      <c r="BV1858" s="48"/>
      <c r="BW1858" s="48"/>
      <c r="BX1858" s="48"/>
      <c r="BY1858" s="48"/>
      <c r="BZ1858" s="48"/>
      <c r="CA1858" s="48"/>
      <c r="CB1858" s="48"/>
    </row>
    <row r="1859" spans="1:80" s="35" customFormat="1">
      <c r="A1859" s="33"/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P1859" s="34"/>
      <c r="Q1859" s="34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  <c r="BK1859" s="48"/>
      <c r="BL1859" s="48"/>
      <c r="BM1859" s="48"/>
      <c r="BN1859" s="48"/>
      <c r="BO1859" s="48"/>
      <c r="BP1859" s="48"/>
      <c r="BQ1859" s="48"/>
      <c r="BR1859" s="48"/>
      <c r="BS1859" s="48"/>
      <c r="BT1859" s="48"/>
      <c r="BU1859" s="48"/>
      <c r="BV1859" s="48"/>
      <c r="BW1859" s="48"/>
      <c r="BX1859" s="48"/>
      <c r="BY1859" s="48"/>
      <c r="BZ1859" s="48"/>
      <c r="CA1859" s="48"/>
      <c r="CB1859" s="48"/>
    </row>
    <row r="1860" spans="1:80" s="35" customFormat="1">
      <c r="A1860" s="33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P1860" s="34"/>
      <c r="Q1860" s="34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  <c r="BK1860" s="48"/>
      <c r="BL1860" s="48"/>
      <c r="BM1860" s="48"/>
      <c r="BN1860" s="48"/>
      <c r="BO1860" s="48"/>
      <c r="BP1860" s="48"/>
      <c r="BQ1860" s="48"/>
      <c r="BR1860" s="48"/>
      <c r="BS1860" s="48"/>
      <c r="BT1860" s="48"/>
      <c r="BU1860" s="48"/>
      <c r="BV1860" s="48"/>
      <c r="BW1860" s="48"/>
      <c r="BX1860" s="48"/>
      <c r="BY1860" s="48"/>
      <c r="BZ1860" s="48"/>
      <c r="CA1860" s="48"/>
      <c r="CB1860" s="48"/>
    </row>
    <row r="1861" spans="1:80" s="35" customFormat="1">
      <c r="A1861" s="33"/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P1861" s="34"/>
      <c r="Q1861" s="34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  <c r="BK1861" s="48"/>
      <c r="BL1861" s="48"/>
      <c r="BM1861" s="48"/>
      <c r="BN1861" s="48"/>
      <c r="BO1861" s="48"/>
      <c r="BP1861" s="48"/>
      <c r="BQ1861" s="48"/>
      <c r="BR1861" s="48"/>
      <c r="BS1861" s="48"/>
      <c r="BT1861" s="48"/>
      <c r="BU1861" s="48"/>
      <c r="BV1861" s="48"/>
      <c r="BW1861" s="48"/>
      <c r="BX1861" s="48"/>
      <c r="BY1861" s="48"/>
      <c r="BZ1861" s="48"/>
      <c r="CA1861" s="48"/>
      <c r="CB1861" s="48"/>
    </row>
    <row r="1862" spans="1:80" s="35" customFormat="1">
      <c r="A1862" s="33"/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P1862" s="34"/>
      <c r="Q1862" s="34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  <c r="BK1862" s="48"/>
      <c r="BL1862" s="48"/>
      <c r="BM1862" s="48"/>
      <c r="BN1862" s="48"/>
      <c r="BO1862" s="48"/>
      <c r="BP1862" s="48"/>
      <c r="BQ1862" s="48"/>
      <c r="BR1862" s="48"/>
      <c r="BS1862" s="48"/>
      <c r="BT1862" s="48"/>
      <c r="BU1862" s="48"/>
      <c r="BV1862" s="48"/>
      <c r="BW1862" s="48"/>
      <c r="BX1862" s="48"/>
      <c r="BY1862" s="48"/>
      <c r="BZ1862" s="48"/>
      <c r="CA1862" s="48"/>
      <c r="CB1862" s="48"/>
    </row>
    <row r="1863" spans="1:80" s="35" customFormat="1">
      <c r="A1863" s="33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P1863" s="34"/>
      <c r="Q1863" s="34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  <c r="BK1863" s="48"/>
      <c r="BL1863" s="48"/>
      <c r="BM1863" s="48"/>
      <c r="BN1863" s="48"/>
      <c r="BO1863" s="48"/>
      <c r="BP1863" s="48"/>
      <c r="BQ1863" s="48"/>
      <c r="BR1863" s="48"/>
      <c r="BS1863" s="48"/>
      <c r="BT1863" s="48"/>
      <c r="BU1863" s="48"/>
      <c r="BV1863" s="48"/>
      <c r="BW1863" s="48"/>
      <c r="BX1863" s="48"/>
      <c r="BY1863" s="48"/>
      <c r="BZ1863" s="48"/>
      <c r="CA1863" s="48"/>
      <c r="CB1863" s="48"/>
    </row>
    <row r="1864" spans="1:80" s="35" customFormat="1">
      <c r="A1864" s="33"/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P1864" s="34"/>
      <c r="Q1864" s="34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  <c r="BK1864" s="48"/>
      <c r="BL1864" s="48"/>
      <c r="BM1864" s="48"/>
      <c r="BN1864" s="48"/>
      <c r="BO1864" s="48"/>
      <c r="BP1864" s="48"/>
      <c r="BQ1864" s="48"/>
      <c r="BR1864" s="48"/>
      <c r="BS1864" s="48"/>
      <c r="BT1864" s="48"/>
      <c r="BU1864" s="48"/>
      <c r="BV1864" s="48"/>
      <c r="BW1864" s="48"/>
      <c r="BX1864" s="48"/>
      <c r="BY1864" s="48"/>
      <c r="BZ1864" s="48"/>
      <c r="CA1864" s="48"/>
      <c r="CB1864" s="48"/>
    </row>
    <row r="1865" spans="1:80" s="35" customFormat="1">
      <c r="A1865" s="33"/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P1865" s="34"/>
      <c r="Q1865" s="34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  <c r="BK1865" s="48"/>
      <c r="BL1865" s="48"/>
      <c r="BM1865" s="48"/>
      <c r="BN1865" s="48"/>
      <c r="BO1865" s="48"/>
      <c r="BP1865" s="48"/>
      <c r="BQ1865" s="48"/>
      <c r="BR1865" s="48"/>
      <c r="BS1865" s="48"/>
      <c r="BT1865" s="48"/>
      <c r="BU1865" s="48"/>
      <c r="BV1865" s="48"/>
      <c r="BW1865" s="48"/>
      <c r="BX1865" s="48"/>
      <c r="BY1865" s="48"/>
      <c r="BZ1865" s="48"/>
      <c r="CA1865" s="48"/>
      <c r="CB1865" s="48"/>
    </row>
    <row r="1866" spans="1:80" s="35" customFormat="1">
      <c r="A1866" s="33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P1866" s="34"/>
      <c r="Q1866" s="34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  <c r="BK1866" s="48"/>
      <c r="BL1866" s="48"/>
      <c r="BM1866" s="48"/>
      <c r="BN1866" s="48"/>
      <c r="BO1866" s="48"/>
      <c r="BP1866" s="48"/>
      <c r="BQ1866" s="48"/>
      <c r="BR1866" s="48"/>
      <c r="BS1866" s="48"/>
      <c r="BT1866" s="48"/>
      <c r="BU1866" s="48"/>
      <c r="BV1866" s="48"/>
      <c r="BW1866" s="48"/>
      <c r="BX1866" s="48"/>
      <c r="BY1866" s="48"/>
      <c r="BZ1866" s="48"/>
      <c r="CA1866" s="48"/>
      <c r="CB1866" s="48"/>
    </row>
    <row r="1867" spans="1:80" s="35" customFormat="1">
      <c r="A1867" s="33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P1867" s="34"/>
      <c r="Q1867" s="34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  <c r="BK1867" s="48"/>
      <c r="BL1867" s="48"/>
      <c r="BM1867" s="48"/>
      <c r="BN1867" s="48"/>
      <c r="BO1867" s="48"/>
      <c r="BP1867" s="48"/>
      <c r="BQ1867" s="48"/>
      <c r="BR1867" s="48"/>
      <c r="BS1867" s="48"/>
      <c r="BT1867" s="48"/>
      <c r="BU1867" s="48"/>
      <c r="BV1867" s="48"/>
      <c r="BW1867" s="48"/>
      <c r="BX1867" s="48"/>
      <c r="BY1867" s="48"/>
      <c r="BZ1867" s="48"/>
      <c r="CA1867" s="48"/>
      <c r="CB1867" s="48"/>
    </row>
    <row r="1868" spans="1:80" s="35" customFormat="1">
      <c r="A1868" s="33"/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P1868" s="34"/>
      <c r="Q1868" s="34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  <c r="BK1868" s="48"/>
      <c r="BL1868" s="48"/>
      <c r="BM1868" s="48"/>
      <c r="BN1868" s="48"/>
      <c r="BO1868" s="48"/>
      <c r="BP1868" s="48"/>
      <c r="BQ1868" s="48"/>
      <c r="BR1868" s="48"/>
      <c r="BS1868" s="48"/>
      <c r="BT1868" s="48"/>
      <c r="BU1868" s="48"/>
      <c r="BV1868" s="48"/>
      <c r="BW1868" s="48"/>
      <c r="BX1868" s="48"/>
      <c r="BY1868" s="48"/>
      <c r="BZ1868" s="48"/>
      <c r="CA1868" s="48"/>
      <c r="CB1868" s="48"/>
    </row>
    <row r="1869" spans="1:80" s="35" customFormat="1">
      <c r="A1869" s="33"/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P1869" s="34"/>
      <c r="Q1869" s="34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  <c r="BK1869" s="48"/>
      <c r="BL1869" s="48"/>
      <c r="BM1869" s="48"/>
      <c r="BN1869" s="48"/>
      <c r="BO1869" s="48"/>
      <c r="BP1869" s="48"/>
      <c r="BQ1869" s="48"/>
      <c r="BR1869" s="48"/>
      <c r="BS1869" s="48"/>
      <c r="BT1869" s="48"/>
      <c r="BU1869" s="48"/>
      <c r="BV1869" s="48"/>
      <c r="BW1869" s="48"/>
      <c r="BX1869" s="48"/>
      <c r="BY1869" s="48"/>
      <c r="BZ1869" s="48"/>
      <c r="CA1869" s="48"/>
      <c r="CB1869" s="48"/>
    </row>
    <row r="1870" spans="1:80" s="35" customFormat="1">
      <c r="A1870" s="33"/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P1870" s="34"/>
      <c r="Q1870" s="34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  <c r="BK1870" s="48"/>
      <c r="BL1870" s="48"/>
      <c r="BM1870" s="48"/>
      <c r="BN1870" s="48"/>
      <c r="BO1870" s="48"/>
      <c r="BP1870" s="48"/>
      <c r="BQ1870" s="48"/>
      <c r="BR1870" s="48"/>
      <c r="BS1870" s="48"/>
      <c r="BT1870" s="48"/>
      <c r="BU1870" s="48"/>
      <c r="BV1870" s="48"/>
      <c r="BW1870" s="48"/>
      <c r="BX1870" s="48"/>
      <c r="BY1870" s="48"/>
      <c r="BZ1870" s="48"/>
      <c r="CA1870" s="48"/>
      <c r="CB1870" s="48"/>
    </row>
    <row r="1871" spans="1:80" s="35" customFormat="1">
      <c r="A1871" s="33"/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P1871" s="34"/>
      <c r="Q1871" s="34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  <c r="BK1871" s="48"/>
      <c r="BL1871" s="48"/>
      <c r="BM1871" s="48"/>
      <c r="BN1871" s="48"/>
      <c r="BO1871" s="48"/>
      <c r="BP1871" s="48"/>
      <c r="BQ1871" s="48"/>
      <c r="BR1871" s="48"/>
      <c r="BS1871" s="48"/>
      <c r="BT1871" s="48"/>
      <c r="BU1871" s="48"/>
      <c r="BV1871" s="48"/>
      <c r="BW1871" s="48"/>
      <c r="BX1871" s="48"/>
      <c r="BY1871" s="48"/>
      <c r="BZ1871" s="48"/>
      <c r="CA1871" s="48"/>
      <c r="CB1871" s="48"/>
    </row>
    <row r="1872" spans="1:80" s="35" customFormat="1">
      <c r="A1872" s="33"/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P1872" s="34"/>
      <c r="Q1872" s="34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  <c r="BK1872" s="48"/>
      <c r="BL1872" s="48"/>
      <c r="BM1872" s="48"/>
      <c r="BN1872" s="48"/>
      <c r="BO1872" s="48"/>
      <c r="BP1872" s="48"/>
      <c r="BQ1872" s="48"/>
      <c r="BR1872" s="48"/>
      <c r="BS1872" s="48"/>
      <c r="BT1872" s="48"/>
      <c r="BU1872" s="48"/>
      <c r="BV1872" s="48"/>
      <c r="BW1872" s="48"/>
      <c r="BX1872" s="48"/>
      <c r="BY1872" s="48"/>
      <c r="BZ1872" s="48"/>
      <c r="CA1872" s="48"/>
      <c r="CB1872" s="48"/>
    </row>
    <row r="1873" spans="1:80" s="35" customFormat="1">
      <c r="A1873" s="33"/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P1873" s="34"/>
      <c r="Q1873" s="34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  <c r="BK1873" s="48"/>
      <c r="BL1873" s="48"/>
      <c r="BM1873" s="48"/>
      <c r="BN1873" s="48"/>
      <c r="BO1873" s="48"/>
      <c r="BP1873" s="48"/>
      <c r="BQ1873" s="48"/>
      <c r="BR1873" s="48"/>
      <c r="BS1873" s="48"/>
      <c r="BT1873" s="48"/>
      <c r="BU1873" s="48"/>
      <c r="BV1873" s="48"/>
      <c r="BW1873" s="48"/>
      <c r="BX1873" s="48"/>
      <c r="BY1873" s="48"/>
      <c r="BZ1873" s="48"/>
      <c r="CA1873" s="48"/>
      <c r="CB1873" s="48"/>
    </row>
    <row r="1874" spans="1:80" s="35" customFormat="1">
      <c r="A1874" s="33"/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P1874" s="34"/>
      <c r="Q1874" s="34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  <c r="BK1874" s="48"/>
      <c r="BL1874" s="48"/>
      <c r="BM1874" s="48"/>
      <c r="BN1874" s="48"/>
      <c r="BO1874" s="48"/>
      <c r="BP1874" s="48"/>
      <c r="BQ1874" s="48"/>
      <c r="BR1874" s="48"/>
      <c r="BS1874" s="48"/>
      <c r="BT1874" s="48"/>
      <c r="BU1874" s="48"/>
      <c r="BV1874" s="48"/>
      <c r="BW1874" s="48"/>
      <c r="BX1874" s="48"/>
      <c r="BY1874" s="48"/>
      <c r="BZ1874" s="48"/>
      <c r="CA1874" s="48"/>
      <c r="CB1874" s="48"/>
    </row>
    <row r="1875" spans="1:80" s="35" customFormat="1">
      <c r="A1875" s="33"/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P1875" s="34"/>
      <c r="Q1875" s="34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  <c r="BK1875" s="48"/>
      <c r="BL1875" s="48"/>
      <c r="BM1875" s="48"/>
      <c r="BN1875" s="48"/>
      <c r="BO1875" s="48"/>
      <c r="BP1875" s="48"/>
      <c r="BQ1875" s="48"/>
      <c r="BR1875" s="48"/>
      <c r="BS1875" s="48"/>
      <c r="BT1875" s="48"/>
      <c r="BU1875" s="48"/>
      <c r="BV1875" s="48"/>
      <c r="BW1875" s="48"/>
      <c r="BX1875" s="48"/>
      <c r="BY1875" s="48"/>
      <c r="BZ1875" s="48"/>
      <c r="CA1875" s="48"/>
      <c r="CB1875" s="48"/>
    </row>
    <row r="1876" spans="1:80" s="35" customFormat="1">
      <c r="A1876" s="33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P1876" s="34"/>
      <c r="Q1876" s="34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  <c r="BK1876" s="48"/>
      <c r="BL1876" s="48"/>
      <c r="BM1876" s="48"/>
      <c r="BN1876" s="48"/>
      <c r="BO1876" s="48"/>
      <c r="BP1876" s="48"/>
      <c r="BQ1876" s="48"/>
      <c r="BR1876" s="48"/>
      <c r="BS1876" s="48"/>
      <c r="BT1876" s="48"/>
      <c r="BU1876" s="48"/>
      <c r="BV1876" s="48"/>
      <c r="BW1876" s="48"/>
      <c r="BX1876" s="48"/>
      <c r="BY1876" s="48"/>
      <c r="BZ1876" s="48"/>
      <c r="CA1876" s="48"/>
      <c r="CB1876" s="48"/>
    </row>
    <row r="1877" spans="1:80" s="35" customFormat="1">
      <c r="A1877" s="33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P1877" s="34"/>
      <c r="Q1877" s="34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  <c r="BK1877" s="48"/>
      <c r="BL1877" s="48"/>
      <c r="BM1877" s="48"/>
      <c r="BN1877" s="48"/>
      <c r="BO1877" s="48"/>
      <c r="BP1877" s="48"/>
      <c r="BQ1877" s="48"/>
      <c r="BR1877" s="48"/>
      <c r="BS1877" s="48"/>
      <c r="BT1877" s="48"/>
      <c r="BU1877" s="48"/>
      <c r="BV1877" s="48"/>
      <c r="BW1877" s="48"/>
      <c r="BX1877" s="48"/>
      <c r="BY1877" s="48"/>
      <c r="BZ1877" s="48"/>
      <c r="CA1877" s="48"/>
      <c r="CB1877" s="48"/>
    </row>
    <row r="1878" spans="1:80" s="35" customFormat="1">
      <c r="A1878" s="33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P1878" s="34"/>
      <c r="Q1878" s="34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  <c r="BK1878" s="48"/>
      <c r="BL1878" s="48"/>
      <c r="BM1878" s="48"/>
      <c r="BN1878" s="48"/>
      <c r="BO1878" s="48"/>
      <c r="BP1878" s="48"/>
      <c r="BQ1878" s="48"/>
      <c r="BR1878" s="48"/>
      <c r="BS1878" s="48"/>
      <c r="BT1878" s="48"/>
      <c r="BU1878" s="48"/>
      <c r="BV1878" s="48"/>
      <c r="BW1878" s="48"/>
      <c r="BX1878" s="48"/>
      <c r="BY1878" s="48"/>
      <c r="BZ1878" s="48"/>
      <c r="CA1878" s="48"/>
      <c r="CB1878" s="48"/>
    </row>
    <row r="1879" spans="1:80" s="35" customFormat="1">
      <c r="A1879" s="33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P1879" s="34"/>
      <c r="Q1879" s="34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  <c r="BK1879" s="48"/>
      <c r="BL1879" s="48"/>
      <c r="BM1879" s="48"/>
      <c r="BN1879" s="48"/>
      <c r="BO1879" s="48"/>
      <c r="BP1879" s="48"/>
      <c r="BQ1879" s="48"/>
      <c r="BR1879" s="48"/>
      <c r="BS1879" s="48"/>
      <c r="BT1879" s="48"/>
      <c r="BU1879" s="48"/>
      <c r="BV1879" s="48"/>
      <c r="BW1879" s="48"/>
      <c r="BX1879" s="48"/>
      <c r="BY1879" s="48"/>
      <c r="BZ1879" s="48"/>
      <c r="CA1879" s="48"/>
      <c r="CB1879" s="48"/>
    </row>
    <row r="1880" spans="1:80" s="35" customFormat="1">
      <c r="A1880" s="33"/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P1880" s="34"/>
      <c r="Q1880" s="34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  <c r="BK1880" s="48"/>
      <c r="BL1880" s="48"/>
      <c r="BM1880" s="48"/>
      <c r="BN1880" s="48"/>
      <c r="BO1880" s="48"/>
      <c r="BP1880" s="48"/>
      <c r="BQ1880" s="48"/>
      <c r="BR1880" s="48"/>
      <c r="BS1880" s="48"/>
      <c r="BT1880" s="48"/>
      <c r="BU1880" s="48"/>
      <c r="BV1880" s="48"/>
      <c r="BW1880" s="48"/>
      <c r="BX1880" s="48"/>
      <c r="BY1880" s="48"/>
      <c r="BZ1880" s="48"/>
      <c r="CA1880" s="48"/>
      <c r="CB1880" s="48"/>
    </row>
    <row r="1881" spans="1:80" s="35" customFormat="1">
      <c r="A1881" s="33"/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P1881" s="34"/>
      <c r="Q1881" s="34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  <c r="BK1881" s="48"/>
      <c r="BL1881" s="48"/>
      <c r="BM1881" s="48"/>
      <c r="BN1881" s="48"/>
      <c r="BO1881" s="48"/>
      <c r="BP1881" s="48"/>
      <c r="BQ1881" s="48"/>
      <c r="BR1881" s="48"/>
      <c r="BS1881" s="48"/>
      <c r="BT1881" s="48"/>
      <c r="BU1881" s="48"/>
      <c r="BV1881" s="48"/>
      <c r="BW1881" s="48"/>
      <c r="BX1881" s="48"/>
      <c r="BY1881" s="48"/>
      <c r="BZ1881" s="48"/>
      <c r="CA1881" s="48"/>
      <c r="CB1881" s="48"/>
    </row>
    <row r="1882" spans="1:80" s="35" customFormat="1">
      <c r="A1882" s="33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P1882" s="34"/>
      <c r="Q1882" s="34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  <c r="BK1882" s="48"/>
      <c r="BL1882" s="48"/>
      <c r="BM1882" s="48"/>
      <c r="BN1882" s="48"/>
      <c r="BO1882" s="48"/>
      <c r="BP1882" s="48"/>
      <c r="BQ1882" s="48"/>
      <c r="BR1882" s="48"/>
      <c r="BS1882" s="48"/>
      <c r="BT1882" s="48"/>
      <c r="BU1882" s="48"/>
      <c r="BV1882" s="48"/>
      <c r="BW1882" s="48"/>
      <c r="BX1882" s="48"/>
      <c r="BY1882" s="48"/>
      <c r="BZ1882" s="48"/>
      <c r="CA1882" s="48"/>
      <c r="CB1882" s="48"/>
    </row>
    <row r="1883" spans="1:80" s="35" customFormat="1">
      <c r="A1883" s="33"/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P1883" s="34"/>
      <c r="Q1883" s="34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  <c r="BK1883" s="48"/>
      <c r="BL1883" s="48"/>
      <c r="BM1883" s="48"/>
      <c r="BN1883" s="48"/>
      <c r="BO1883" s="48"/>
      <c r="BP1883" s="48"/>
      <c r="BQ1883" s="48"/>
      <c r="BR1883" s="48"/>
      <c r="BS1883" s="48"/>
      <c r="BT1883" s="48"/>
      <c r="BU1883" s="48"/>
      <c r="BV1883" s="48"/>
      <c r="BW1883" s="48"/>
      <c r="BX1883" s="48"/>
      <c r="BY1883" s="48"/>
      <c r="BZ1883" s="48"/>
      <c r="CA1883" s="48"/>
      <c r="CB1883" s="48"/>
    </row>
    <row r="1884" spans="1:80" s="35" customFormat="1">
      <c r="A1884" s="33"/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P1884" s="34"/>
      <c r="Q1884" s="34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  <c r="BP1884" s="48"/>
      <c r="BQ1884" s="48"/>
      <c r="BR1884" s="48"/>
      <c r="BS1884" s="48"/>
      <c r="BT1884" s="48"/>
      <c r="BU1884" s="48"/>
      <c r="BV1884" s="48"/>
      <c r="BW1884" s="48"/>
      <c r="BX1884" s="48"/>
      <c r="BY1884" s="48"/>
      <c r="BZ1884" s="48"/>
      <c r="CA1884" s="48"/>
      <c r="CB1884" s="48"/>
    </row>
    <row r="1885" spans="1:80" s="35" customFormat="1">
      <c r="A1885" s="33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P1885" s="34"/>
      <c r="Q1885" s="34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  <c r="BK1885" s="48"/>
      <c r="BL1885" s="48"/>
      <c r="BM1885" s="48"/>
      <c r="BN1885" s="48"/>
      <c r="BO1885" s="48"/>
      <c r="BP1885" s="48"/>
      <c r="BQ1885" s="48"/>
      <c r="BR1885" s="48"/>
      <c r="BS1885" s="48"/>
      <c r="BT1885" s="48"/>
      <c r="BU1885" s="48"/>
      <c r="BV1885" s="48"/>
      <c r="BW1885" s="48"/>
      <c r="BX1885" s="48"/>
      <c r="BY1885" s="48"/>
      <c r="BZ1885" s="48"/>
      <c r="CA1885" s="48"/>
      <c r="CB1885" s="48"/>
    </row>
    <row r="1886" spans="1:80" s="35" customFormat="1">
      <c r="A1886" s="33"/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P1886" s="34"/>
      <c r="Q1886" s="34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  <c r="BK1886" s="48"/>
      <c r="BL1886" s="48"/>
      <c r="BM1886" s="48"/>
      <c r="BN1886" s="48"/>
      <c r="BO1886" s="48"/>
      <c r="BP1886" s="48"/>
      <c r="BQ1886" s="48"/>
      <c r="BR1886" s="48"/>
      <c r="BS1886" s="48"/>
      <c r="BT1886" s="48"/>
      <c r="BU1886" s="48"/>
      <c r="BV1886" s="48"/>
      <c r="BW1886" s="48"/>
      <c r="BX1886" s="48"/>
      <c r="BY1886" s="48"/>
      <c r="BZ1886" s="48"/>
      <c r="CA1886" s="48"/>
      <c r="CB1886" s="48"/>
    </row>
    <row r="1887" spans="1:80" s="35" customFormat="1">
      <c r="A1887" s="33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P1887" s="34"/>
      <c r="Q1887" s="34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  <c r="BK1887" s="48"/>
      <c r="BL1887" s="48"/>
      <c r="BM1887" s="48"/>
      <c r="BN1887" s="48"/>
      <c r="BO1887" s="48"/>
      <c r="BP1887" s="48"/>
      <c r="BQ1887" s="48"/>
      <c r="BR1887" s="48"/>
      <c r="BS1887" s="48"/>
      <c r="BT1887" s="48"/>
      <c r="BU1887" s="48"/>
      <c r="BV1887" s="48"/>
      <c r="BW1887" s="48"/>
      <c r="BX1887" s="48"/>
      <c r="BY1887" s="48"/>
      <c r="BZ1887" s="48"/>
      <c r="CA1887" s="48"/>
      <c r="CB1887" s="48"/>
    </row>
    <row r="1888" spans="1:80" s="35" customFormat="1">
      <c r="A1888" s="33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P1888" s="34"/>
      <c r="Q1888" s="34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  <c r="BK1888" s="48"/>
      <c r="BL1888" s="48"/>
      <c r="BM1888" s="48"/>
      <c r="BN1888" s="48"/>
      <c r="BO1888" s="48"/>
      <c r="BP1888" s="48"/>
      <c r="BQ1888" s="48"/>
      <c r="BR1888" s="48"/>
      <c r="BS1888" s="48"/>
      <c r="BT1888" s="48"/>
      <c r="BU1888" s="48"/>
      <c r="BV1888" s="48"/>
      <c r="BW1888" s="48"/>
      <c r="BX1888" s="48"/>
      <c r="BY1888" s="48"/>
      <c r="BZ1888" s="48"/>
      <c r="CA1888" s="48"/>
      <c r="CB1888" s="48"/>
    </row>
    <row r="1889" spans="1:80" s="35" customFormat="1">
      <c r="A1889" s="33"/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P1889" s="34"/>
      <c r="Q1889" s="34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  <c r="BK1889" s="48"/>
      <c r="BL1889" s="48"/>
      <c r="BM1889" s="48"/>
      <c r="BN1889" s="48"/>
      <c r="BO1889" s="48"/>
      <c r="BP1889" s="48"/>
      <c r="BQ1889" s="48"/>
      <c r="BR1889" s="48"/>
      <c r="BS1889" s="48"/>
      <c r="BT1889" s="48"/>
      <c r="BU1889" s="48"/>
      <c r="BV1889" s="48"/>
      <c r="BW1889" s="48"/>
      <c r="BX1889" s="48"/>
      <c r="BY1889" s="48"/>
      <c r="BZ1889" s="48"/>
      <c r="CA1889" s="48"/>
      <c r="CB1889" s="48"/>
    </row>
    <row r="1890" spans="1:80" s="35" customFormat="1">
      <c r="A1890" s="33"/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P1890" s="34"/>
      <c r="Q1890" s="34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  <c r="BK1890" s="48"/>
      <c r="BL1890" s="48"/>
      <c r="BM1890" s="48"/>
      <c r="BN1890" s="48"/>
      <c r="BO1890" s="48"/>
      <c r="BP1890" s="48"/>
      <c r="BQ1890" s="48"/>
      <c r="BR1890" s="48"/>
      <c r="BS1890" s="48"/>
      <c r="BT1890" s="48"/>
      <c r="BU1890" s="48"/>
      <c r="BV1890" s="48"/>
      <c r="BW1890" s="48"/>
      <c r="BX1890" s="48"/>
      <c r="BY1890" s="48"/>
      <c r="BZ1890" s="48"/>
      <c r="CA1890" s="48"/>
      <c r="CB1890" s="48"/>
    </row>
    <row r="1891" spans="1:80" s="35" customFormat="1">
      <c r="A1891" s="33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P1891" s="34"/>
      <c r="Q1891" s="34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  <c r="BK1891" s="48"/>
      <c r="BL1891" s="48"/>
      <c r="BM1891" s="48"/>
      <c r="BN1891" s="48"/>
      <c r="BO1891" s="48"/>
      <c r="BP1891" s="48"/>
      <c r="BQ1891" s="48"/>
      <c r="BR1891" s="48"/>
      <c r="BS1891" s="48"/>
      <c r="BT1891" s="48"/>
      <c r="BU1891" s="48"/>
      <c r="BV1891" s="48"/>
      <c r="BW1891" s="48"/>
      <c r="BX1891" s="48"/>
      <c r="BY1891" s="48"/>
      <c r="BZ1891" s="48"/>
      <c r="CA1891" s="48"/>
      <c r="CB1891" s="48"/>
    </row>
    <row r="1892" spans="1:80" s="35" customFormat="1">
      <c r="A1892" s="33"/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P1892" s="34"/>
      <c r="Q1892" s="34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  <c r="BK1892" s="48"/>
      <c r="BL1892" s="48"/>
      <c r="BM1892" s="48"/>
      <c r="BN1892" s="48"/>
      <c r="BO1892" s="48"/>
      <c r="BP1892" s="48"/>
      <c r="BQ1892" s="48"/>
      <c r="BR1892" s="48"/>
      <c r="BS1892" s="48"/>
      <c r="BT1892" s="48"/>
      <c r="BU1892" s="48"/>
      <c r="BV1892" s="48"/>
      <c r="BW1892" s="48"/>
      <c r="BX1892" s="48"/>
      <c r="BY1892" s="48"/>
      <c r="BZ1892" s="48"/>
      <c r="CA1892" s="48"/>
      <c r="CB1892" s="48"/>
    </row>
    <row r="1893" spans="1:80" s="35" customFormat="1">
      <c r="A1893" s="33"/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P1893" s="34"/>
      <c r="Q1893" s="34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  <c r="BK1893" s="48"/>
      <c r="BL1893" s="48"/>
      <c r="BM1893" s="48"/>
      <c r="BN1893" s="48"/>
      <c r="BO1893" s="48"/>
      <c r="BP1893" s="48"/>
      <c r="BQ1893" s="48"/>
      <c r="BR1893" s="48"/>
      <c r="BS1893" s="48"/>
      <c r="BT1893" s="48"/>
      <c r="BU1893" s="48"/>
      <c r="BV1893" s="48"/>
      <c r="BW1893" s="48"/>
      <c r="BX1893" s="48"/>
      <c r="BY1893" s="48"/>
      <c r="BZ1893" s="48"/>
      <c r="CA1893" s="48"/>
      <c r="CB1893" s="48"/>
    </row>
    <row r="1894" spans="1:80" s="35" customFormat="1">
      <c r="A1894" s="33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P1894" s="34"/>
      <c r="Q1894" s="34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  <c r="BK1894" s="48"/>
      <c r="BL1894" s="48"/>
      <c r="BM1894" s="48"/>
      <c r="BN1894" s="48"/>
      <c r="BO1894" s="48"/>
      <c r="BP1894" s="48"/>
      <c r="BQ1894" s="48"/>
      <c r="BR1894" s="48"/>
      <c r="BS1894" s="48"/>
      <c r="BT1894" s="48"/>
      <c r="BU1894" s="48"/>
      <c r="BV1894" s="48"/>
      <c r="BW1894" s="48"/>
      <c r="BX1894" s="48"/>
      <c r="BY1894" s="48"/>
      <c r="BZ1894" s="48"/>
      <c r="CA1894" s="48"/>
      <c r="CB1894" s="48"/>
    </row>
    <row r="1895" spans="1:80" s="35" customFormat="1">
      <c r="A1895" s="33"/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P1895" s="34"/>
      <c r="Q1895" s="34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  <c r="BK1895" s="48"/>
      <c r="BL1895" s="48"/>
      <c r="BM1895" s="48"/>
      <c r="BN1895" s="48"/>
      <c r="BO1895" s="48"/>
      <c r="BP1895" s="48"/>
      <c r="BQ1895" s="48"/>
      <c r="BR1895" s="48"/>
      <c r="BS1895" s="48"/>
      <c r="BT1895" s="48"/>
      <c r="BU1895" s="48"/>
      <c r="BV1895" s="48"/>
      <c r="BW1895" s="48"/>
      <c r="BX1895" s="48"/>
      <c r="BY1895" s="48"/>
      <c r="BZ1895" s="48"/>
      <c r="CA1895" s="48"/>
      <c r="CB1895" s="48"/>
    </row>
    <row r="1896" spans="1:80" s="35" customFormat="1">
      <c r="A1896" s="33"/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P1896" s="34"/>
      <c r="Q1896" s="34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  <c r="BK1896" s="48"/>
      <c r="BL1896" s="48"/>
      <c r="BM1896" s="48"/>
      <c r="BN1896" s="48"/>
      <c r="BO1896" s="48"/>
      <c r="BP1896" s="48"/>
      <c r="BQ1896" s="48"/>
      <c r="BR1896" s="48"/>
      <c r="BS1896" s="48"/>
      <c r="BT1896" s="48"/>
      <c r="BU1896" s="48"/>
      <c r="BV1896" s="48"/>
      <c r="BW1896" s="48"/>
      <c r="BX1896" s="48"/>
      <c r="BY1896" s="48"/>
      <c r="BZ1896" s="48"/>
      <c r="CA1896" s="48"/>
      <c r="CB1896" s="48"/>
    </row>
    <row r="1897" spans="1:80" s="35" customFormat="1">
      <c r="A1897" s="33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P1897" s="34"/>
      <c r="Q1897" s="34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  <c r="BK1897" s="48"/>
      <c r="BL1897" s="48"/>
      <c r="BM1897" s="48"/>
      <c r="BN1897" s="48"/>
      <c r="BO1897" s="48"/>
      <c r="BP1897" s="48"/>
      <c r="BQ1897" s="48"/>
      <c r="BR1897" s="48"/>
      <c r="BS1897" s="48"/>
      <c r="BT1897" s="48"/>
      <c r="BU1897" s="48"/>
      <c r="BV1897" s="48"/>
      <c r="BW1897" s="48"/>
      <c r="BX1897" s="48"/>
      <c r="BY1897" s="48"/>
      <c r="BZ1897" s="48"/>
      <c r="CA1897" s="48"/>
      <c r="CB1897" s="48"/>
    </row>
    <row r="1898" spans="1:80" s="35" customFormat="1">
      <c r="A1898" s="33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P1898" s="34"/>
      <c r="Q1898" s="34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  <c r="BK1898" s="48"/>
      <c r="BL1898" s="48"/>
      <c r="BM1898" s="48"/>
      <c r="BN1898" s="48"/>
      <c r="BO1898" s="48"/>
      <c r="BP1898" s="48"/>
      <c r="BQ1898" s="48"/>
      <c r="BR1898" s="48"/>
      <c r="BS1898" s="48"/>
      <c r="BT1898" s="48"/>
      <c r="BU1898" s="48"/>
      <c r="BV1898" s="48"/>
      <c r="BW1898" s="48"/>
      <c r="BX1898" s="48"/>
      <c r="BY1898" s="48"/>
      <c r="BZ1898" s="48"/>
      <c r="CA1898" s="48"/>
      <c r="CB1898" s="48"/>
    </row>
    <row r="1899" spans="1:80" s="35" customFormat="1">
      <c r="A1899" s="33"/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P1899" s="34"/>
      <c r="Q1899" s="34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  <c r="BK1899" s="48"/>
      <c r="BL1899" s="48"/>
      <c r="BM1899" s="48"/>
      <c r="BN1899" s="48"/>
      <c r="BO1899" s="48"/>
      <c r="BP1899" s="48"/>
      <c r="BQ1899" s="48"/>
      <c r="BR1899" s="48"/>
      <c r="BS1899" s="48"/>
      <c r="BT1899" s="48"/>
      <c r="BU1899" s="48"/>
      <c r="BV1899" s="48"/>
      <c r="BW1899" s="48"/>
      <c r="BX1899" s="48"/>
      <c r="BY1899" s="48"/>
      <c r="BZ1899" s="48"/>
      <c r="CA1899" s="48"/>
      <c r="CB1899" s="48"/>
    </row>
    <row r="1900" spans="1:80" s="35" customFormat="1">
      <c r="A1900" s="33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P1900" s="34"/>
      <c r="Q1900" s="34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  <c r="BK1900" s="48"/>
      <c r="BL1900" s="48"/>
      <c r="BM1900" s="48"/>
      <c r="BN1900" s="48"/>
      <c r="BO1900" s="48"/>
      <c r="BP1900" s="48"/>
      <c r="BQ1900" s="48"/>
      <c r="BR1900" s="48"/>
      <c r="BS1900" s="48"/>
      <c r="BT1900" s="48"/>
      <c r="BU1900" s="48"/>
      <c r="BV1900" s="48"/>
      <c r="BW1900" s="48"/>
      <c r="BX1900" s="48"/>
      <c r="BY1900" s="48"/>
      <c r="BZ1900" s="48"/>
      <c r="CA1900" s="48"/>
      <c r="CB1900" s="48"/>
    </row>
    <row r="1901" spans="1:80" s="35" customFormat="1">
      <c r="A1901" s="33"/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P1901" s="34"/>
      <c r="Q1901" s="34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  <c r="BK1901" s="48"/>
      <c r="BL1901" s="48"/>
      <c r="BM1901" s="48"/>
      <c r="BN1901" s="48"/>
      <c r="BO1901" s="48"/>
      <c r="BP1901" s="48"/>
      <c r="BQ1901" s="48"/>
      <c r="BR1901" s="48"/>
      <c r="BS1901" s="48"/>
      <c r="BT1901" s="48"/>
      <c r="BU1901" s="48"/>
      <c r="BV1901" s="48"/>
      <c r="BW1901" s="48"/>
      <c r="BX1901" s="48"/>
      <c r="BY1901" s="48"/>
      <c r="BZ1901" s="48"/>
      <c r="CA1901" s="48"/>
      <c r="CB1901" s="48"/>
    </row>
    <row r="1902" spans="1:80" s="35" customFormat="1">
      <c r="A1902" s="33"/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P1902" s="34"/>
      <c r="Q1902" s="34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  <c r="BK1902" s="48"/>
      <c r="BL1902" s="48"/>
      <c r="BM1902" s="48"/>
      <c r="BN1902" s="48"/>
      <c r="BO1902" s="48"/>
      <c r="BP1902" s="48"/>
      <c r="BQ1902" s="48"/>
      <c r="BR1902" s="48"/>
      <c r="BS1902" s="48"/>
      <c r="BT1902" s="48"/>
      <c r="BU1902" s="48"/>
      <c r="BV1902" s="48"/>
      <c r="BW1902" s="48"/>
      <c r="BX1902" s="48"/>
      <c r="BY1902" s="48"/>
      <c r="BZ1902" s="48"/>
      <c r="CA1902" s="48"/>
      <c r="CB1902" s="48"/>
    </row>
    <row r="1903" spans="1:80" s="35" customFormat="1">
      <c r="A1903" s="33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P1903" s="34"/>
      <c r="Q1903" s="34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  <c r="BK1903" s="48"/>
      <c r="BL1903" s="48"/>
      <c r="BM1903" s="48"/>
      <c r="BN1903" s="48"/>
      <c r="BO1903" s="48"/>
      <c r="BP1903" s="48"/>
      <c r="BQ1903" s="48"/>
      <c r="BR1903" s="48"/>
      <c r="BS1903" s="48"/>
      <c r="BT1903" s="48"/>
      <c r="BU1903" s="48"/>
      <c r="BV1903" s="48"/>
      <c r="BW1903" s="48"/>
      <c r="BX1903" s="48"/>
      <c r="BY1903" s="48"/>
      <c r="BZ1903" s="48"/>
      <c r="CA1903" s="48"/>
      <c r="CB1903" s="48"/>
    </row>
    <row r="1904" spans="1:80" s="35" customFormat="1">
      <c r="A1904" s="33"/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P1904" s="34"/>
      <c r="Q1904" s="34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  <c r="BK1904" s="48"/>
      <c r="BL1904" s="48"/>
      <c r="BM1904" s="48"/>
      <c r="BN1904" s="48"/>
      <c r="BO1904" s="48"/>
      <c r="BP1904" s="48"/>
      <c r="BQ1904" s="48"/>
      <c r="BR1904" s="48"/>
      <c r="BS1904" s="48"/>
      <c r="BT1904" s="48"/>
      <c r="BU1904" s="48"/>
      <c r="BV1904" s="48"/>
      <c r="BW1904" s="48"/>
      <c r="BX1904" s="48"/>
      <c r="BY1904" s="48"/>
      <c r="BZ1904" s="48"/>
      <c r="CA1904" s="48"/>
      <c r="CB1904" s="48"/>
    </row>
    <row r="1905" spans="1:80" s="35" customFormat="1">
      <c r="A1905" s="33"/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P1905" s="34"/>
      <c r="Q1905" s="34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  <c r="BK1905" s="48"/>
      <c r="BL1905" s="48"/>
      <c r="BM1905" s="48"/>
      <c r="BN1905" s="48"/>
      <c r="BO1905" s="48"/>
      <c r="BP1905" s="48"/>
      <c r="BQ1905" s="48"/>
      <c r="BR1905" s="48"/>
      <c r="BS1905" s="48"/>
      <c r="BT1905" s="48"/>
      <c r="BU1905" s="48"/>
      <c r="BV1905" s="48"/>
      <c r="BW1905" s="48"/>
      <c r="BX1905" s="48"/>
      <c r="BY1905" s="48"/>
      <c r="BZ1905" s="48"/>
      <c r="CA1905" s="48"/>
      <c r="CB1905" s="48"/>
    </row>
    <row r="1906" spans="1:80" s="35" customFormat="1">
      <c r="A1906" s="33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P1906" s="34"/>
      <c r="Q1906" s="34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  <c r="BK1906" s="48"/>
      <c r="BL1906" s="48"/>
      <c r="BM1906" s="48"/>
      <c r="BN1906" s="48"/>
      <c r="BO1906" s="48"/>
      <c r="BP1906" s="48"/>
      <c r="BQ1906" s="48"/>
      <c r="BR1906" s="48"/>
      <c r="BS1906" s="48"/>
      <c r="BT1906" s="48"/>
      <c r="BU1906" s="48"/>
      <c r="BV1906" s="48"/>
      <c r="BW1906" s="48"/>
      <c r="BX1906" s="48"/>
      <c r="BY1906" s="48"/>
      <c r="BZ1906" s="48"/>
      <c r="CA1906" s="48"/>
      <c r="CB1906" s="48"/>
    </row>
    <row r="1907" spans="1:80" s="35" customFormat="1">
      <c r="A1907" s="33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P1907" s="34"/>
      <c r="Q1907" s="34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  <c r="BK1907" s="48"/>
      <c r="BL1907" s="48"/>
      <c r="BM1907" s="48"/>
      <c r="BN1907" s="48"/>
      <c r="BO1907" s="48"/>
      <c r="BP1907" s="48"/>
      <c r="BQ1907" s="48"/>
      <c r="BR1907" s="48"/>
      <c r="BS1907" s="48"/>
      <c r="BT1907" s="48"/>
      <c r="BU1907" s="48"/>
      <c r="BV1907" s="48"/>
      <c r="BW1907" s="48"/>
      <c r="BX1907" s="48"/>
      <c r="BY1907" s="48"/>
      <c r="BZ1907" s="48"/>
      <c r="CA1907" s="48"/>
      <c r="CB1907" s="48"/>
    </row>
    <row r="1908" spans="1:80" s="35" customFormat="1">
      <c r="A1908" s="33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P1908" s="34"/>
      <c r="Q1908" s="34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  <c r="BK1908" s="48"/>
      <c r="BL1908" s="48"/>
      <c r="BM1908" s="48"/>
      <c r="BN1908" s="48"/>
      <c r="BO1908" s="48"/>
      <c r="BP1908" s="48"/>
      <c r="BQ1908" s="48"/>
      <c r="BR1908" s="48"/>
      <c r="BS1908" s="48"/>
      <c r="BT1908" s="48"/>
      <c r="BU1908" s="48"/>
      <c r="BV1908" s="48"/>
      <c r="BW1908" s="48"/>
      <c r="BX1908" s="48"/>
      <c r="BY1908" s="48"/>
      <c r="BZ1908" s="48"/>
      <c r="CA1908" s="48"/>
      <c r="CB1908" s="48"/>
    </row>
    <row r="1909" spans="1:80" s="35" customFormat="1">
      <c r="A1909" s="33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P1909" s="34"/>
      <c r="Q1909" s="34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  <c r="BK1909" s="48"/>
      <c r="BL1909" s="48"/>
      <c r="BM1909" s="48"/>
      <c r="BN1909" s="48"/>
      <c r="BO1909" s="48"/>
      <c r="BP1909" s="48"/>
      <c r="BQ1909" s="48"/>
      <c r="BR1909" s="48"/>
      <c r="BS1909" s="48"/>
      <c r="BT1909" s="48"/>
      <c r="BU1909" s="48"/>
      <c r="BV1909" s="48"/>
      <c r="BW1909" s="48"/>
      <c r="BX1909" s="48"/>
      <c r="BY1909" s="48"/>
      <c r="BZ1909" s="48"/>
      <c r="CA1909" s="48"/>
      <c r="CB1909" s="48"/>
    </row>
    <row r="1910" spans="1:80" s="35" customFormat="1">
      <c r="A1910" s="33"/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P1910" s="34"/>
      <c r="Q1910" s="34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  <c r="BK1910" s="48"/>
      <c r="BL1910" s="48"/>
      <c r="BM1910" s="48"/>
      <c r="BN1910" s="48"/>
      <c r="BO1910" s="48"/>
      <c r="BP1910" s="48"/>
      <c r="BQ1910" s="48"/>
      <c r="BR1910" s="48"/>
      <c r="BS1910" s="48"/>
      <c r="BT1910" s="48"/>
      <c r="BU1910" s="48"/>
      <c r="BV1910" s="48"/>
      <c r="BW1910" s="48"/>
      <c r="BX1910" s="48"/>
      <c r="BY1910" s="48"/>
      <c r="BZ1910" s="48"/>
      <c r="CA1910" s="48"/>
      <c r="CB1910" s="48"/>
    </row>
    <row r="1911" spans="1:80" s="35" customFormat="1">
      <c r="A1911" s="33"/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P1911" s="34"/>
      <c r="Q1911" s="34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  <c r="BK1911" s="48"/>
      <c r="BL1911" s="48"/>
      <c r="BM1911" s="48"/>
      <c r="BN1911" s="48"/>
      <c r="BO1911" s="48"/>
      <c r="BP1911" s="48"/>
      <c r="BQ1911" s="48"/>
      <c r="BR1911" s="48"/>
      <c r="BS1911" s="48"/>
      <c r="BT1911" s="48"/>
      <c r="BU1911" s="48"/>
      <c r="BV1911" s="48"/>
      <c r="BW1911" s="48"/>
      <c r="BX1911" s="48"/>
      <c r="BY1911" s="48"/>
      <c r="BZ1911" s="48"/>
      <c r="CA1911" s="48"/>
      <c r="CB1911" s="48"/>
    </row>
    <row r="1912" spans="1:80" s="35" customFormat="1">
      <c r="A1912" s="33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P1912" s="34"/>
      <c r="Q1912" s="34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  <c r="BK1912" s="48"/>
      <c r="BL1912" s="48"/>
      <c r="BM1912" s="48"/>
      <c r="BN1912" s="48"/>
      <c r="BO1912" s="48"/>
      <c r="BP1912" s="48"/>
      <c r="BQ1912" s="48"/>
      <c r="BR1912" s="48"/>
      <c r="BS1912" s="48"/>
      <c r="BT1912" s="48"/>
      <c r="BU1912" s="48"/>
      <c r="BV1912" s="48"/>
      <c r="BW1912" s="48"/>
      <c r="BX1912" s="48"/>
      <c r="BY1912" s="48"/>
      <c r="BZ1912" s="48"/>
      <c r="CA1912" s="48"/>
      <c r="CB1912" s="48"/>
    </row>
    <row r="1913" spans="1:80" s="35" customFormat="1">
      <c r="A1913" s="33"/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P1913" s="34"/>
      <c r="Q1913" s="34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  <c r="BK1913" s="48"/>
      <c r="BL1913" s="48"/>
      <c r="BM1913" s="48"/>
      <c r="BN1913" s="48"/>
      <c r="BO1913" s="48"/>
      <c r="BP1913" s="48"/>
      <c r="BQ1913" s="48"/>
      <c r="BR1913" s="48"/>
      <c r="BS1913" s="48"/>
      <c r="BT1913" s="48"/>
      <c r="BU1913" s="48"/>
      <c r="BV1913" s="48"/>
      <c r="BW1913" s="48"/>
      <c r="BX1913" s="48"/>
      <c r="BY1913" s="48"/>
      <c r="BZ1913" s="48"/>
      <c r="CA1913" s="48"/>
      <c r="CB1913" s="48"/>
    </row>
    <row r="1914" spans="1:80" s="35" customFormat="1">
      <c r="A1914" s="33"/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P1914" s="34"/>
      <c r="Q1914" s="34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  <c r="BK1914" s="48"/>
      <c r="BL1914" s="48"/>
      <c r="BM1914" s="48"/>
      <c r="BN1914" s="48"/>
      <c r="BO1914" s="48"/>
      <c r="BP1914" s="48"/>
      <c r="BQ1914" s="48"/>
      <c r="BR1914" s="48"/>
      <c r="BS1914" s="48"/>
      <c r="BT1914" s="48"/>
      <c r="BU1914" s="48"/>
      <c r="BV1914" s="48"/>
      <c r="BW1914" s="48"/>
      <c r="BX1914" s="48"/>
      <c r="BY1914" s="48"/>
      <c r="BZ1914" s="48"/>
      <c r="CA1914" s="48"/>
      <c r="CB1914" s="48"/>
    </row>
    <row r="1915" spans="1:80" s="35" customFormat="1">
      <c r="A1915" s="33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P1915" s="34"/>
      <c r="Q1915" s="34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  <c r="BK1915" s="48"/>
      <c r="BL1915" s="48"/>
      <c r="BM1915" s="48"/>
      <c r="BN1915" s="48"/>
      <c r="BO1915" s="48"/>
      <c r="BP1915" s="48"/>
      <c r="BQ1915" s="48"/>
      <c r="BR1915" s="48"/>
      <c r="BS1915" s="48"/>
      <c r="BT1915" s="48"/>
      <c r="BU1915" s="48"/>
      <c r="BV1915" s="48"/>
      <c r="BW1915" s="48"/>
      <c r="BX1915" s="48"/>
      <c r="BY1915" s="48"/>
      <c r="BZ1915" s="48"/>
      <c r="CA1915" s="48"/>
      <c r="CB1915" s="48"/>
    </row>
    <row r="1916" spans="1:80" s="35" customFormat="1">
      <c r="A1916" s="33"/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P1916" s="34"/>
      <c r="Q1916" s="34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  <c r="BK1916" s="48"/>
      <c r="BL1916" s="48"/>
      <c r="BM1916" s="48"/>
      <c r="BN1916" s="48"/>
      <c r="BO1916" s="48"/>
      <c r="BP1916" s="48"/>
      <c r="BQ1916" s="48"/>
      <c r="BR1916" s="48"/>
      <c r="BS1916" s="48"/>
      <c r="BT1916" s="48"/>
      <c r="BU1916" s="48"/>
      <c r="BV1916" s="48"/>
      <c r="BW1916" s="48"/>
      <c r="BX1916" s="48"/>
      <c r="BY1916" s="48"/>
      <c r="BZ1916" s="48"/>
      <c r="CA1916" s="48"/>
      <c r="CB1916" s="48"/>
    </row>
    <row r="1917" spans="1:80" s="35" customFormat="1">
      <c r="A1917" s="33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P1917" s="34"/>
      <c r="Q1917" s="34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  <c r="BK1917" s="48"/>
      <c r="BL1917" s="48"/>
      <c r="BM1917" s="48"/>
      <c r="BN1917" s="48"/>
      <c r="BO1917" s="48"/>
      <c r="BP1917" s="48"/>
      <c r="BQ1917" s="48"/>
      <c r="BR1917" s="48"/>
      <c r="BS1917" s="48"/>
      <c r="BT1917" s="48"/>
      <c r="BU1917" s="48"/>
      <c r="BV1917" s="48"/>
      <c r="BW1917" s="48"/>
      <c r="BX1917" s="48"/>
      <c r="BY1917" s="48"/>
      <c r="BZ1917" s="48"/>
      <c r="CA1917" s="48"/>
      <c r="CB1917" s="48"/>
    </row>
    <row r="1918" spans="1:80" s="35" customFormat="1">
      <c r="A1918" s="33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P1918" s="34"/>
      <c r="Q1918" s="34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  <c r="BK1918" s="48"/>
      <c r="BL1918" s="48"/>
      <c r="BM1918" s="48"/>
      <c r="BN1918" s="48"/>
      <c r="BO1918" s="48"/>
      <c r="BP1918" s="48"/>
      <c r="BQ1918" s="48"/>
      <c r="BR1918" s="48"/>
      <c r="BS1918" s="48"/>
      <c r="BT1918" s="48"/>
      <c r="BU1918" s="48"/>
      <c r="BV1918" s="48"/>
      <c r="BW1918" s="48"/>
      <c r="BX1918" s="48"/>
      <c r="BY1918" s="48"/>
      <c r="BZ1918" s="48"/>
      <c r="CA1918" s="48"/>
      <c r="CB1918" s="48"/>
    </row>
    <row r="1919" spans="1:80" s="35" customFormat="1">
      <c r="A1919" s="33"/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P1919" s="34"/>
      <c r="Q1919" s="34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  <c r="BK1919" s="48"/>
      <c r="BL1919" s="48"/>
      <c r="BM1919" s="48"/>
      <c r="BN1919" s="48"/>
      <c r="BO1919" s="48"/>
      <c r="BP1919" s="48"/>
      <c r="BQ1919" s="48"/>
      <c r="BR1919" s="48"/>
      <c r="BS1919" s="48"/>
      <c r="BT1919" s="48"/>
      <c r="BU1919" s="48"/>
      <c r="BV1919" s="48"/>
      <c r="BW1919" s="48"/>
      <c r="BX1919" s="48"/>
      <c r="BY1919" s="48"/>
      <c r="BZ1919" s="48"/>
      <c r="CA1919" s="48"/>
      <c r="CB1919" s="48"/>
    </row>
    <row r="1920" spans="1:80" s="35" customFormat="1">
      <c r="A1920" s="33"/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P1920" s="34"/>
      <c r="Q1920" s="34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  <c r="BK1920" s="48"/>
      <c r="BL1920" s="48"/>
      <c r="BM1920" s="48"/>
      <c r="BN1920" s="48"/>
      <c r="BO1920" s="48"/>
      <c r="BP1920" s="48"/>
      <c r="BQ1920" s="48"/>
      <c r="BR1920" s="48"/>
      <c r="BS1920" s="48"/>
      <c r="BT1920" s="48"/>
      <c r="BU1920" s="48"/>
      <c r="BV1920" s="48"/>
      <c r="BW1920" s="48"/>
      <c r="BX1920" s="48"/>
      <c r="BY1920" s="48"/>
      <c r="BZ1920" s="48"/>
      <c r="CA1920" s="48"/>
      <c r="CB1920" s="48"/>
    </row>
    <row r="1921" spans="1:80" s="35" customFormat="1">
      <c r="A1921" s="33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P1921" s="34"/>
      <c r="Q1921" s="34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  <c r="BK1921" s="48"/>
      <c r="BL1921" s="48"/>
      <c r="BM1921" s="48"/>
      <c r="BN1921" s="48"/>
      <c r="BO1921" s="48"/>
      <c r="BP1921" s="48"/>
      <c r="BQ1921" s="48"/>
      <c r="BR1921" s="48"/>
      <c r="BS1921" s="48"/>
      <c r="BT1921" s="48"/>
      <c r="BU1921" s="48"/>
      <c r="BV1921" s="48"/>
      <c r="BW1921" s="48"/>
      <c r="BX1921" s="48"/>
      <c r="BY1921" s="48"/>
      <c r="BZ1921" s="48"/>
      <c r="CA1921" s="48"/>
      <c r="CB1921" s="48"/>
    </row>
    <row r="1922" spans="1:80" s="35" customFormat="1">
      <c r="A1922" s="33"/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P1922" s="34"/>
      <c r="Q1922" s="34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  <c r="BK1922" s="48"/>
      <c r="BL1922" s="48"/>
      <c r="BM1922" s="48"/>
      <c r="BN1922" s="48"/>
      <c r="BO1922" s="48"/>
      <c r="BP1922" s="48"/>
      <c r="BQ1922" s="48"/>
      <c r="BR1922" s="48"/>
      <c r="BS1922" s="48"/>
      <c r="BT1922" s="48"/>
      <c r="BU1922" s="48"/>
      <c r="BV1922" s="48"/>
      <c r="BW1922" s="48"/>
      <c r="BX1922" s="48"/>
      <c r="BY1922" s="48"/>
      <c r="BZ1922" s="48"/>
      <c r="CA1922" s="48"/>
      <c r="CB1922" s="48"/>
    </row>
    <row r="1923" spans="1:80" s="35" customFormat="1">
      <c r="A1923" s="33"/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P1923" s="34"/>
      <c r="Q1923" s="34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  <c r="BK1923" s="48"/>
      <c r="BL1923" s="48"/>
      <c r="BM1923" s="48"/>
      <c r="BN1923" s="48"/>
      <c r="BO1923" s="48"/>
      <c r="BP1923" s="48"/>
      <c r="BQ1923" s="48"/>
      <c r="BR1923" s="48"/>
      <c r="BS1923" s="48"/>
      <c r="BT1923" s="48"/>
      <c r="BU1923" s="48"/>
      <c r="BV1923" s="48"/>
      <c r="BW1923" s="48"/>
      <c r="BX1923" s="48"/>
      <c r="BY1923" s="48"/>
      <c r="BZ1923" s="48"/>
      <c r="CA1923" s="48"/>
      <c r="CB1923" s="48"/>
    </row>
    <row r="1924" spans="1:80" s="35" customFormat="1">
      <c r="A1924" s="33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P1924" s="34"/>
      <c r="Q1924" s="34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  <c r="BK1924" s="48"/>
      <c r="BL1924" s="48"/>
      <c r="BM1924" s="48"/>
      <c r="BN1924" s="48"/>
      <c r="BO1924" s="48"/>
      <c r="BP1924" s="48"/>
      <c r="BQ1924" s="48"/>
      <c r="BR1924" s="48"/>
      <c r="BS1924" s="48"/>
      <c r="BT1924" s="48"/>
      <c r="BU1924" s="48"/>
      <c r="BV1924" s="48"/>
      <c r="BW1924" s="48"/>
      <c r="BX1924" s="48"/>
      <c r="BY1924" s="48"/>
      <c r="BZ1924" s="48"/>
      <c r="CA1924" s="48"/>
      <c r="CB1924" s="48"/>
    </row>
    <row r="1925" spans="1:80" s="35" customFormat="1">
      <c r="A1925" s="33"/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P1925" s="34"/>
      <c r="Q1925" s="34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  <c r="BK1925" s="48"/>
      <c r="BL1925" s="48"/>
      <c r="BM1925" s="48"/>
      <c r="BN1925" s="48"/>
      <c r="BO1925" s="48"/>
      <c r="BP1925" s="48"/>
      <c r="BQ1925" s="48"/>
      <c r="BR1925" s="48"/>
      <c r="BS1925" s="48"/>
      <c r="BT1925" s="48"/>
      <c r="BU1925" s="48"/>
      <c r="BV1925" s="48"/>
      <c r="BW1925" s="48"/>
      <c r="BX1925" s="48"/>
      <c r="BY1925" s="48"/>
      <c r="BZ1925" s="48"/>
      <c r="CA1925" s="48"/>
      <c r="CB1925" s="48"/>
    </row>
    <row r="1926" spans="1:80" s="35" customFormat="1">
      <c r="A1926" s="33"/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P1926" s="34"/>
      <c r="Q1926" s="34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  <c r="BK1926" s="48"/>
      <c r="BL1926" s="48"/>
      <c r="BM1926" s="48"/>
      <c r="BN1926" s="48"/>
      <c r="BO1926" s="48"/>
      <c r="BP1926" s="48"/>
      <c r="BQ1926" s="48"/>
      <c r="BR1926" s="48"/>
      <c r="BS1926" s="48"/>
      <c r="BT1926" s="48"/>
      <c r="BU1926" s="48"/>
      <c r="BV1926" s="48"/>
      <c r="BW1926" s="48"/>
      <c r="BX1926" s="48"/>
      <c r="BY1926" s="48"/>
      <c r="BZ1926" s="48"/>
      <c r="CA1926" s="48"/>
      <c r="CB1926" s="48"/>
    </row>
    <row r="1927" spans="1:80" s="35" customFormat="1">
      <c r="A1927" s="33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P1927" s="34"/>
      <c r="Q1927" s="34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  <c r="BK1927" s="48"/>
      <c r="BL1927" s="48"/>
      <c r="BM1927" s="48"/>
      <c r="BN1927" s="48"/>
      <c r="BO1927" s="48"/>
      <c r="BP1927" s="48"/>
      <c r="BQ1927" s="48"/>
      <c r="BR1927" s="48"/>
      <c r="BS1927" s="48"/>
      <c r="BT1927" s="48"/>
      <c r="BU1927" s="48"/>
      <c r="BV1927" s="48"/>
      <c r="BW1927" s="48"/>
      <c r="BX1927" s="48"/>
      <c r="BY1927" s="48"/>
      <c r="BZ1927" s="48"/>
      <c r="CA1927" s="48"/>
      <c r="CB1927" s="48"/>
    </row>
    <row r="1928" spans="1:80" s="35" customFormat="1">
      <c r="A1928" s="33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P1928" s="34"/>
      <c r="Q1928" s="34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  <c r="BK1928" s="48"/>
      <c r="BL1928" s="48"/>
      <c r="BM1928" s="48"/>
      <c r="BN1928" s="48"/>
      <c r="BO1928" s="48"/>
      <c r="BP1928" s="48"/>
      <c r="BQ1928" s="48"/>
      <c r="BR1928" s="48"/>
      <c r="BS1928" s="48"/>
      <c r="BT1928" s="48"/>
      <c r="BU1928" s="48"/>
      <c r="BV1928" s="48"/>
      <c r="BW1928" s="48"/>
      <c r="BX1928" s="48"/>
      <c r="BY1928" s="48"/>
      <c r="BZ1928" s="48"/>
      <c r="CA1928" s="48"/>
      <c r="CB1928" s="48"/>
    </row>
    <row r="1929" spans="1:80" s="35" customFormat="1">
      <c r="A1929" s="33"/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P1929" s="34"/>
      <c r="Q1929" s="34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  <c r="BK1929" s="48"/>
      <c r="BL1929" s="48"/>
      <c r="BM1929" s="48"/>
      <c r="BN1929" s="48"/>
      <c r="BO1929" s="48"/>
      <c r="BP1929" s="48"/>
      <c r="BQ1929" s="48"/>
      <c r="BR1929" s="48"/>
      <c r="BS1929" s="48"/>
      <c r="BT1929" s="48"/>
      <c r="BU1929" s="48"/>
      <c r="BV1929" s="48"/>
      <c r="BW1929" s="48"/>
      <c r="BX1929" s="48"/>
      <c r="BY1929" s="48"/>
      <c r="BZ1929" s="48"/>
      <c r="CA1929" s="48"/>
      <c r="CB1929" s="48"/>
    </row>
    <row r="1930" spans="1:80" s="35" customFormat="1">
      <c r="A1930" s="33"/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P1930" s="34"/>
      <c r="Q1930" s="34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  <c r="BK1930" s="48"/>
      <c r="BL1930" s="48"/>
      <c r="BM1930" s="48"/>
      <c r="BN1930" s="48"/>
      <c r="BO1930" s="48"/>
      <c r="BP1930" s="48"/>
      <c r="BQ1930" s="48"/>
      <c r="BR1930" s="48"/>
      <c r="BS1930" s="48"/>
      <c r="BT1930" s="48"/>
      <c r="BU1930" s="48"/>
      <c r="BV1930" s="48"/>
      <c r="BW1930" s="48"/>
      <c r="BX1930" s="48"/>
      <c r="BY1930" s="48"/>
      <c r="BZ1930" s="48"/>
      <c r="CA1930" s="48"/>
      <c r="CB1930" s="48"/>
    </row>
    <row r="1931" spans="1:80" s="35" customFormat="1">
      <c r="A1931" s="33"/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P1931" s="34"/>
      <c r="Q1931" s="34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  <c r="BK1931" s="48"/>
      <c r="BL1931" s="48"/>
      <c r="BM1931" s="48"/>
      <c r="BN1931" s="48"/>
      <c r="BO1931" s="48"/>
      <c r="BP1931" s="48"/>
      <c r="BQ1931" s="48"/>
      <c r="BR1931" s="48"/>
      <c r="BS1931" s="48"/>
      <c r="BT1931" s="48"/>
      <c r="BU1931" s="48"/>
      <c r="BV1931" s="48"/>
      <c r="BW1931" s="48"/>
      <c r="BX1931" s="48"/>
      <c r="BY1931" s="48"/>
      <c r="BZ1931" s="48"/>
      <c r="CA1931" s="48"/>
      <c r="CB1931" s="48"/>
    </row>
    <row r="1932" spans="1:80" s="35" customFormat="1">
      <c r="A1932" s="33"/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P1932" s="34"/>
      <c r="Q1932" s="34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  <c r="BK1932" s="48"/>
      <c r="BL1932" s="48"/>
      <c r="BM1932" s="48"/>
      <c r="BN1932" s="48"/>
      <c r="BO1932" s="48"/>
      <c r="BP1932" s="48"/>
      <c r="BQ1932" s="48"/>
      <c r="BR1932" s="48"/>
      <c r="BS1932" s="48"/>
      <c r="BT1932" s="48"/>
      <c r="BU1932" s="48"/>
      <c r="BV1932" s="48"/>
      <c r="BW1932" s="48"/>
      <c r="BX1932" s="48"/>
      <c r="BY1932" s="48"/>
      <c r="BZ1932" s="48"/>
      <c r="CA1932" s="48"/>
      <c r="CB1932" s="48"/>
    </row>
    <row r="1933" spans="1:80" s="35" customFormat="1">
      <c r="A1933" s="33"/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P1933" s="34"/>
      <c r="Q1933" s="34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  <c r="BK1933" s="48"/>
      <c r="BL1933" s="48"/>
      <c r="BM1933" s="48"/>
      <c r="BN1933" s="48"/>
      <c r="BO1933" s="48"/>
      <c r="BP1933" s="48"/>
      <c r="BQ1933" s="48"/>
      <c r="BR1933" s="48"/>
      <c r="BS1933" s="48"/>
      <c r="BT1933" s="48"/>
      <c r="BU1933" s="48"/>
      <c r="BV1933" s="48"/>
      <c r="BW1933" s="48"/>
      <c r="BX1933" s="48"/>
      <c r="BY1933" s="48"/>
      <c r="BZ1933" s="48"/>
      <c r="CA1933" s="48"/>
      <c r="CB1933" s="48"/>
    </row>
    <row r="1934" spans="1:80" s="35" customFormat="1">
      <c r="A1934" s="33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P1934" s="34"/>
      <c r="Q1934" s="34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  <c r="BK1934" s="48"/>
      <c r="BL1934" s="48"/>
      <c r="BM1934" s="48"/>
      <c r="BN1934" s="48"/>
      <c r="BO1934" s="48"/>
      <c r="BP1934" s="48"/>
      <c r="BQ1934" s="48"/>
      <c r="BR1934" s="48"/>
      <c r="BS1934" s="48"/>
      <c r="BT1934" s="48"/>
      <c r="BU1934" s="48"/>
      <c r="BV1934" s="48"/>
      <c r="BW1934" s="48"/>
      <c r="BX1934" s="48"/>
      <c r="BY1934" s="48"/>
      <c r="BZ1934" s="48"/>
      <c r="CA1934" s="48"/>
      <c r="CB1934" s="48"/>
    </row>
    <row r="1935" spans="1:80" s="35" customFormat="1">
      <c r="A1935" s="33"/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P1935" s="34"/>
      <c r="Q1935" s="34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  <c r="BK1935" s="48"/>
      <c r="BL1935" s="48"/>
      <c r="BM1935" s="48"/>
      <c r="BN1935" s="48"/>
      <c r="BO1935" s="48"/>
      <c r="BP1935" s="48"/>
      <c r="BQ1935" s="48"/>
      <c r="BR1935" s="48"/>
      <c r="BS1935" s="48"/>
      <c r="BT1935" s="48"/>
      <c r="BU1935" s="48"/>
      <c r="BV1935" s="48"/>
      <c r="BW1935" s="48"/>
      <c r="BX1935" s="48"/>
      <c r="BY1935" s="48"/>
      <c r="BZ1935" s="48"/>
      <c r="CA1935" s="48"/>
      <c r="CB1935" s="48"/>
    </row>
    <row r="1936" spans="1:80" s="35" customFormat="1">
      <c r="A1936" s="33"/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P1936" s="34"/>
      <c r="Q1936" s="34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  <c r="BK1936" s="48"/>
      <c r="BL1936" s="48"/>
      <c r="BM1936" s="48"/>
      <c r="BN1936" s="48"/>
      <c r="BO1936" s="48"/>
      <c r="BP1936" s="48"/>
      <c r="BQ1936" s="48"/>
      <c r="BR1936" s="48"/>
      <c r="BS1936" s="48"/>
      <c r="BT1936" s="48"/>
      <c r="BU1936" s="48"/>
      <c r="BV1936" s="48"/>
      <c r="BW1936" s="48"/>
      <c r="BX1936" s="48"/>
      <c r="BY1936" s="48"/>
      <c r="BZ1936" s="48"/>
      <c r="CA1936" s="48"/>
      <c r="CB1936" s="48"/>
    </row>
    <row r="1937" spans="1:80" s="35" customFormat="1">
      <c r="A1937" s="33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P1937" s="34"/>
      <c r="Q1937" s="34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  <c r="BK1937" s="48"/>
      <c r="BL1937" s="48"/>
      <c r="BM1937" s="48"/>
      <c r="BN1937" s="48"/>
      <c r="BO1937" s="48"/>
      <c r="BP1937" s="48"/>
      <c r="BQ1937" s="48"/>
      <c r="BR1937" s="48"/>
      <c r="BS1937" s="48"/>
      <c r="BT1937" s="48"/>
      <c r="BU1937" s="48"/>
      <c r="BV1937" s="48"/>
      <c r="BW1937" s="48"/>
      <c r="BX1937" s="48"/>
      <c r="BY1937" s="48"/>
      <c r="BZ1937" s="48"/>
      <c r="CA1937" s="48"/>
      <c r="CB1937" s="48"/>
    </row>
    <row r="1938" spans="1:80" s="35" customFormat="1">
      <c r="A1938" s="33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P1938" s="34"/>
      <c r="Q1938" s="34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  <c r="BK1938" s="48"/>
      <c r="BL1938" s="48"/>
      <c r="BM1938" s="48"/>
      <c r="BN1938" s="48"/>
      <c r="BO1938" s="48"/>
      <c r="BP1938" s="48"/>
      <c r="BQ1938" s="48"/>
      <c r="BR1938" s="48"/>
      <c r="BS1938" s="48"/>
      <c r="BT1938" s="48"/>
      <c r="BU1938" s="48"/>
      <c r="BV1938" s="48"/>
      <c r="BW1938" s="48"/>
      <c r="BX1938" s="48"/>
      <c r="BY1938" s="48"/>
      <c r="BZ1938" s="48"/>
      <c r="CA1938" s="48"/>
      <c r="CB1938" s="48"/>
    </row>
    <row r="1939" spans="1:80" s="35" customFormat="1">
      <c r="A1939" s="33"/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P1939" s="34"/>
      <c r="Q1939" s="34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  <c r="BK1939" s="48"/>
      <c r="BL1939" s="48"/>
      <c r="BM1939" s="48"/>
      <c r="BN1939" s="48"/>
      <c r="BO1939" s="48"/>
      <c r="BP1939" s="48"/>
      <c r="BQ1939" s="48"/>
      <c r="BR1939" s="48"/>
      <c r="BS1939" s="48"/>
      <c r="BT1939" s="48"/>
      <c r="BU1939" s="48"/>
      <c r="BV1939" s="48"/>
      <c r="BW1939" s="48"/>
      <c r="BX1939" s="48"/>
      <c r="BY1939" s="48"/>
      <c r="BZ1939" s="48"/>
      <c r="CA1939" s="48"/>
      <c r="CB1939" s="48"/>
    </row>
    <row r="1940" spans="1:80" s="35" customFormat="1">
      <c r="A1940" s="33"/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P1940" s="34"/>
      <c r="Q1940" s="34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  <c r="BK1940" s="48"/>
      <c r="BL1940" s="48"/>
      <c r="BM1940" s="48"/>
      <c r="BN1940" s="48"/>
      <c r="BO1940" s="48"/>
      <c r="BP1940" s="48"/>
      <c r="BQ1940" s="48"/>
      <c r="BR1940" s="48"/>
      <c r="BS1940" s="48"/>
      <c r="BT1940" s="48"/>
      <c r="BU1940" s="48"/>
      <c r="BV1940" s="48"/>
      <c r="BW1940" s="48"/>
      <c r="BX1940" s="48"/>
      <c r="BY1940" s="48"/>
      <c r="BZ1940" s="48"/>
      <c r="CA1940" s="48"/>
      <c r="CB1940" s="48"/>
    </row>
    <row r="1941" spans="1:80" s="35" customFormat="1">
      <c r="A1941" s="33"/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P1941" s="34"/>
      <c r="Q1941" s="34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  <c r="BK1941" s="48"/>
      <c r="BL1941" s="48"/>
      <c r="BM1941" s="48"/>
      <c r="BN1941" s="48"/>
      <c r="BO1941" s="48"/>
      <c r="BP1941" s="48"/>
      <c r="BQ1941" s="48"/>
      <c r="BR1941" s="48"/>
      <c r="BS1941" s="48"/>
      <c r="BT1941" s="48"/>
      <c r="BU1941" s="48"/>
      <c r="BV1941" s="48"/>
      <c r="BW1941" s="48"/>
      <c r="BX1941" s="48"/>
      <c r="BY1941" s="48"/>
      <c r="BZ1941" s="48"/>
      <c r="CA1941" s="48"/>
      <c r="CB1941" s="48"/>
    </row>
    <row r="1942" spans="1:80" s="35" customFormat="1">
      <c r="A1942" s="33"/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P1942" s="34"/>
      <c r="Q1942" s="34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  <c r="BK1942" s="48"/>
      <c r="BL1942" s="48"/>
      <c r="BM1942" s="48"/>
      <c r="BN1942" s="48"/>
      <c r="BO1942" s="48"/>
      <c r="BP1942" s="48"/>
      <c r="BQ1942" s="48"/>
      <c r="BR1942" s="48"/>
      <c r="BS1942" s="48"/>
      <c r="BT1942" s="48"/>
      <c r="BU1942" s="48"/>
      <c r="BV1942" s="48"/>
      <c r="BW1942" s="48"/>
      <c r="BX1942" s="48"/>
      <c r="BY1942" s="48"/>
      <c r="BZ1942" s="48"/>
      <c r="CA1942" s="48"/>
      <c r="CB1942" s="48"/>
    </row>
    <row r="1943" spans="1:80" s="35" customFormat="1">
      <c r="A1943" s="33"/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P1943" s="34"/>
      <c r="Q1943" s="34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  <c r="BK1943" s="48"/>
      <c r="BL1943" s="48"/>
      <c r="BM1943" s="48"/>
      <c r="BN1943" s="48"/>
      <c r="BO1943" s="48"/>
      <c r="BP1943" s="48"/>
      <c r="BQ1943" s="48"/>
      <c r="BR1943" s="48"/>
      <c r="BS1943" s="48"/>
      <c r="BT1943" s="48"/>
      <c r="BU1943" s="48"/>
      <c r="BV1943" s="48"/>
      <c r="BW1943" s="48"/>
      <c r="BX1943" s="48"/>
      <c r="BY1943" s="48"/>
      <c r="BZ1943" s="48"/>
      <c r="CA1943" s="48"/>
      <c r="CB1943" s="48"/>
    </row>
    <row r="1944" spans="1:80" s="35" customFormat="1">
      <c r="A1944" s="33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P1944" s="34"/>
      <c r="Q1944" s="34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  <c r="BK1944" s="48"/>
      <c r="BL1944" s="48"/>
      <c r="BM1944" s="48"/>
      <c r="BN1944" s="48"/>
      <c r="BO1944" s="48"/>
      <c r="BP1944" s="48"/>
      <c r="BQ1944" s="48"/>
      <c r="BR1944" s="48"/>
      <c r="BS1944" s="48"/>
      <c r="BT1944" s="48"/>
      <c r="BU1944" s="48"/>
      <c r="BV1944" s="48"/>
      <c r="BW1944" s="48"/>
      <c r="BX1944" s="48"/>
      <c r="BY1944" s="48"/>
      <c r="BZ1944" s="48"/>
      <c r="CA1944" s="48"/>
      <c r="CB1944" s="48"/>
    </row>
    <row r="1945" spans="1:80" s="35" customFormat="1">
      <c r="A1945" s="33"/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P1945" s="34"/>
      <c r="Q1945" s="34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  <c r="BK1945" s="48"/>
      <c r="BL1945" s="48"/>
      <c r="BM1945" s="48"/>
      <c r="BN1945" s="48"/>
      <c r="BO1945" s="48"/>
      <c r="BP1945" s="48"/>
      <c r="BQ1945" s="48"/>
      <c r="BR1945" s="48"/>
      <c r="BS1945" s="48"/>
      <c r="BT1945" s="48"/>
      <c r="BU1945" s="48"/>
      <c r="BV1945" s="48"/>
      <c r="BW1945" s="48"/>
      <c r="BX1945" s="48"/>
      <c r="BY1945" s="48"/>
      <c r="BZ1945" s="48"/>
      <c r="CA1945" s="48"/>
      <c r="CB1945" s="48"/>
    </row>
    <row r="1946" spans="1:80" s="35" customFormat="1">
      <c r="A1946" s="33"/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P1946" s="34"/>
      <c r="Q1946" s="34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  <c r="BK1946" s="48"/>
      <c r="BL1946" s="48"/>
      <c r="BM1946" s="48"/>
      <c r="BN1946" s="48"/>
      <c r="BO1946" s="48"/>
      <c r="BP1946" s="48"/>
      <c r="BQ1946" s="48"/>
      <c r="BR1946" s="48"/>
      <c r="BS1946" s="48"/>
      <c r="BT1946" s="48"/>
      <c r="BU1946" s="48"/>
      <c r="BV1946" s="48"/>
      <c r="BW1946" s="48"/>
      <c r="BX1946" s="48"/>
      <c r="BY1946" s="48"/>
      <c r="BZ1946" s="48"/>
      <c r="CA1946" s="48"/>
      <c r="CB1946" s="48"/>
    </row>
    <row r="1947" spans="1:80" s="35" customFormat="1">
      <c r="A1947" s="33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P1947" s="34"/>
      <c r="Q1947" s="34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  <c r="BK1947" s="48"/>
      <c r="BL1947" s="48"/>
      <c r="BM1947" s="48"/>
      <c r="BN1947" s="48"/>
      <c r="BO1947" s="48"/>
      <c r="BP1947" s="48"/>
      <c r="BQ1947" s="48"/>
      <c r="BR1947" s="48"/>
      <c r="BS1947" s="48"/>
      <c r="BT1947" s="48"/>
      <c r="BU1947" s="48"/>
      <c r="BV1947" s="48"/>
      <c r="BW1947" s="48"/>
      <c r="BX1947" s="48"/>
      <c r="BY1947" s="48"/>
      <c r="BZ1947" s="48"/>
      <c r="CA1947" s="48"/>
      <c r="CB1947" s="48"/>
    </row>
    <row r="1948" spans="1:80" s="35" customFormat="1">
      <c r="A1948" s="33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P1948" s="34"/>
      <c r="Q1948" s="34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  <c r="BK1948" s="48"/>
      <c r="BL1948" s="48"/>
      <c r="BM1948" s="48"/>
      <c r="BN1948" s="48"/>
      <c r="BO1948" s="48"/>
      <c r="BP1948" s="48"/>
      <c r="BQ1948" s="48"/>
      <c r="BR1948" s="48"/>
      <c r="BS1948" s="48"/>
      <c r="BT1948" s="48"/>
      <c r="BU1948" s="48"/>
      <c r="BV1948" s="48"/>
      <c r="BW1948" s="48"/>
      <c r="BX1948" s="48"/>
      <c r="BY1948" s="48"/>
      <c r="BZ1948" s="48"/>
      <c r="CA1948" s="48"/>
      <c r="CB1948" s="48"/>
    </row>
    <row r="1949" spans="1:80" s="35" customFormat="1">
      <c r="A1949" s="33"/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P1949" s="34"/>
      <c r="Q1949" s="34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  <c r="BK1949" s="48"/>
      <c r="BL1949" s="48"/>
      <c r="BM1949" s="48"/>
      <c r="BN1949" s="48"/>
      <c r="BO1949" s="48"/>
      <c r="BP1949" s="48"/>
      <c r="BQ1949" s="48"/>
      <c r="BR1949" s="48"/>
      <c r="BS1949" s="48"/>
      <c r="BT1949" s="48"/>
      <c r="BU1949" s="48"/>
      <c r="BV1949" s="48"/>
      <c r="BW1949" s="48"/>
      <c r="BX1949" s="48"/>
      <c r="BY1949" s="48"/>
      <c r="BZ1949" s="48"/>
      <c r="CA1949" s="48"/>
      <c r="CB1949" s="48"/>
    </row>
    <row r="1950" spans="1:80" s="35" customFormat="1">
      <c r="A1950" s="33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P1950" s="34"/>
      <c r="Q1950" s="34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  <c r="BK1950" s="48"/>
      <c r="BL1950" s="48"/>
      <c r="BM1950" s="48"/>
      <c r="BN1950" s="48"/>
      <c r="BO1950" s="48"/>
      <c r="BP1950" s="48"/>
      <c r="BQ1950" s="48"/>
      <c r="BR1950" s="48"/>
      <c r="BS1950" s="48"/>
      <c r="BT1950" s="48"/>
      <c r="BU1950" s="48"/>
      <c r="BV1950" s="48"/>
      <c r="BW1950" s="48"/>
      <c r="BX1950" s="48"/>
      <c r="BY1950" s="48"/>
      <c r="BZ1950" s="48"/>
      <c r="CA1950" s="48"/>
      <c r="CB1950" s="48"/>
    </row>
    <row r="1951" spans="1:80" s="35" customFormat="1">
      <c r="A1951" s="33"/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P1951" s="34"/>
      <c r="Q1951" s="34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  <c r="BK1951" s="48"/>
      <c r="BL1951" s="48"/>
      <c r="BM1951" s="48"/>
      <c r="BN1951" s="48"/>
      <c r="BO1951" s="48"/>
      <c r="BP1951" s="48"/>
      <c r="BQ1951" s="48"/>
      <c r="BR1951" s="48"/>
      <c r="BS1951" s="48"/>
      <c r="BT1951" s="48"/>
      <c r="BU1951" s="48"/>
      <c r="BV1951" s="48"/>
      <c r="BW1951" s="48"/>
      <c r="BX1951" s="48"/>
      <c r="BY1951" s="48"/>
      <c r="BZ1951" s="48"/>
      <c r="CA1951" s="48"/>
      <c r="CB1951" s="48"/>
    </row>
    <row r="1952" spans="1:80" s="35" customFormat="1">
      <c r="A1952" s="33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P1952" s="34"/>
      <c r="Q1952" s="34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  <c r="BK1952" s="48"/>
      <c r="BL1952" s="48"/>
      <c r="BM1952" s="48"/>
      <c r="BN1952" s="48"/>
      <c r="BO1952" s="48"/>
      <c r="BP1952" s="48"/>
      <c r="BQ1952" s="48"/>
      <c r="BR1952" s="48"/>
      <c r="BS1952" s="48"/>
      <c r="BT1952" s="48"/>
      <c r="BU1952" s="48"/>
      <c r="BV1952" s="48"/>
      <c r="BW1952" s="48"/>
      <c r="BX1952" s="48"/>
      <c r="BY1952" s="48"/>
      <c r="BZ1952" s="48"/>
      <c r="CA1952" s="48"/>
      <c r="CB1952" s="48"/>
    </row>
    <row r="1953" spans="1:80" s="35" customFormat="1">
      <c r="A1953" s="33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P1953" s="34"/>
      <c r="Q1953" s="34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  <c r="BK1953" s="48"/>
      <c r="BL1953" s="48"/>
      <c r="BM1953" s="48"/>
      <c r="BN1953" s="48"/>
      <c r="BO1953" s="48"/>
      <c r="BP1953" s="48"/>
      <c r="BQ1953" s="48"/>
      <c r="BR1953" s="48"/>
      <c r="BS1953" s="48"/>
      <c r="BT1953" s="48"/>
      <c r="BU1953" s="48"/>
      <c r="BV1953" s="48"/>
      <c r="BW1953" s="48"/>
      <c r="BX1953" s="48"/>
      <c r="BY1953" s="48"/>
      <c r="BZ1953" s="48"/>
      <c r="CA1953" s="48"/>
      <c r="CB1953" s="48"/>
    </row>
    <row r="1954" spans="1:80" s="35" customFormat="1">
      <c r="A1954" s="33"/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P1954" s="34"/>
      <c r="Q1954" s="34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  <c r="BK1954" s="48"/>
      <c r="BL1954" s="48"/>
      <c r="BM1954" s="48"/>
      <c r="BN1954" s="48"/>
      <c r="BO1954" s="48"/>
      <c r="BP1954" s="48"/>
      <c r="BQ1954" s="48"/>
      <c r="BR1954" s="48"/>
      <c r="BS1954" s="48"/>
      <c r="BT1954" s="48"/>
      <c r="BU1954" s="48"/>
      <c r="BV1954" s="48"/>
      <c r="BW1954" s="48"/>
      <c r="BX1954" s="48"/>
      <c r="BY1954" s="48"/>
      <c r="BZ1954" s="48"/>
      <c r="CA1954" s="48"/>
      <c r="CB1954" s="48"/>
    </row>
    <row r="1955" spans="1:80" s="35" customFormat="1">
      <c r="A1955" s="33"/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P1955" s="34"/>
      <c r="Q1955" s="34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  <c r="BK1955" s="48"/>
      <c r="BL1955" s="48"/>
      <c r="BM1955" s="48"/>
      <c r="BN1955" s="48"/>
      <c r="BO1955" s="48"/>
      <c r="BP1955" s="48"/>
      <c r="BQ1955" s="48"/>
      <c r="BR1955" s="48"/>
      <c r="BS1955" s="48"/>
      <c r="BT1955" s="48"/>
      <c r="BU1955" s="48"/>
      <c r="BV1955" s="48"/>
      <c r="BW1955" s="48"/>
      <c r="BX1955" s="48"/>
      <c r="BY1955" s="48"/>
      <c r="BZ1955" s="48"/>
      <c r="CA1955" s="48"/>
      <c r="CB1955" s="48"/>
    </row>
    <row r="1956" spans="1:80" s="35" customFormat="1">
      <c r="A1956" s="33"/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P1956" s="34"/>
      <c r="Q1956" s="34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  <c r="BK1956" s="48"/>
      <c r="BL1956" s="48"/>
      <c r="BM1956" s="48"/>
      <c r="BN1956" s="48"/>
      <c r="BO1956" s="48"/>
      <c r="BP1956" s="48"/>
      <c r="BQ1956" s="48"/>
      <c r="BR1956" s="48"/>
      <c r="BS1956" s="48"/>
      <c r="BT1956" s="48"/>
      <c r="BU1956" s="48"/>
      <c r="BV1956" s="48"/>
      <c r="BW1956" s="48"/>
      <c r="BX1956" s="48"/>
      <c r="BY1956" s="48"/>
      <c r="BZ1956" s="48"/>
      <c r="CA1956" s="48"/>
      <c r="CB1956" s="48"/>
    </row>
    <row r="1957" spans="1:80" s="35" customFormat="1">
      <c r="A1957" s="33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P1957" s="34"/>
      <c r="Q1957" s="34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  <c r="BK1957" s="48"/>
      <c r="BL1957" s="48"/>
      <c r="BM1957" s="48"/>
      <c r="BN1957" s="48"/>
      <c r="BO1957" s="48"/>
      <c r="BP1957" s="48"/>
      <c r="BQ1957" s="48"/>
      <c r="BR1957" s="48"/>
      <c r="BS1957" s="48"/>
      <c r="BT1957" s="48"/>
      <c r="BU1957" s="48"/>
      <c r="BV1957" s="48"/>
      <c r="BW1957" s="48"/>
      <c r="BX1957" s="48"/>
      <c r="BY1957" s="48"/>
      <c r="BZ1957" s="48"/>
      <c r="CA1957" s="48"/>
      <c r="CB1957" s="48"/>
    </row>
    <row r="1958" spans="1:80" s="35" customFormat="1">
      <c r="A1958" s="33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P1958" s="34"/>
      <c r="Q1958" s="34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  <c r="BK1958" s="48"/>
      <c r="BL1958" s="48"/>
      <c r="BM1958" s="48"/>
      <c r="BN1958" s="48"/>
      <c r="BO1958" s="48"/>
      <c r="BP1958" s="48"/>
      <c r="BQ1958" s="48"/>
      <c r="BR1958" s="48"/>
      <c r="BS1958" s="48"/>
      <c r="BT1958" s="48"/>
      <c r="BU1958" s="48"/>
      <c r="BV1958" s="48"/>
      <c r="BW1958" s="48"/>
      <c r="BX1958" s="48"/>
      <c r="BY1958" s="48"/>
      <c r="BZ1958" s="48"/>
      <c r="CA1958" s="48"/>
      <c r="CB1958" s="48"/>
    </row>
    <row r="1959" spans="1:80" s="35" customFormat="1">
      <c r="A1959" s="33"/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P1959" s="34"/>
      <c r="Q1959" s="34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  <c r="BK1959" s="48"/>
      <c r="BL1959" s="48"/>
      <c r="BM1959" s="48"/>
      <c r="BN1959" s="48"/>
      <c r="BO1959" s="48"/>
      <c r="BP1959" s="48"/>
      <c r="BQ1959" s="48"/>
      <c r="BR1959" s="48"/>
      <c r="BS1959" s="48"/>
      <c r="BT1959" s="48"/>
      <c r="BU1959" s="48"/>
      <c r="BV1959" s="48"/>
      <c r="BW1959" s="48"/>
      <c r="BX1959" s="48"/>
      <c r="BY1959" s="48"/>
      <c r="BZ1959" s="48"/>
      <c r="CA1959" s="48"/>
      <c r="CB1959" s="48"/>
    </row>
    <row r="1960" spans="1:80" s="35" customFormat="1">
      <c r="A1960" s="33"/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P1960" s="34"/>
      <c r="Q1960" s="34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  <c r="BK1960" s="48"/>
      <c r="BL1960" s="48"/>
      <c r="BM1960" s="48"/>
      <c r="BN1960" s="48"/>
      <c r="BO1960" s="48"/>
      <c r="BP1960" s="48"/>
      <c r="BQ1960" s="48"/>
      <c r="BR1960" s="48"/>
      <c r="BS1960" s="48"/>
      <c r="BT1960" s="48"/>
      <c r="BU1960" s="48"/>
      <c r="BV1960" s="48"/>
      <c r="BW1960" s="48"/>
      <c r="BX1960" s="48"/>
      <c r="BY1960" s="48"/>
      <c r="BZ1960" s="48"/>
      <c r="CA1960" s="48"/>
      <c r="CB1960" s="48"/>
    </row>
    <row r="1961" spans="1:80" s="35" customFormat="1">
      <c r="A1961" s="33"/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P1961" s="34"/>
      <c r="Q1961" s="34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  <c r="BK1961" s="48"/>
      <c r="BL1961" s="48"/>
      <c r="BM1961" s="48"/>
      <c r="BN1961" s="48"/>
      <c r="BO1961" s="48"/>
      <c r="BP1961" s="48"/>
      <c r="BQ1961" s="48"/>
      <c r="BR1961" s="48"/>
      <c r="BS1961" s="48"/>
      <c r="BT1961" s="48"/>
      <c r="BU1961" s="48"/>
      <c r="BV1961" s="48"/>
      <c r="BW1961" s="48"/>
      <c r="BX1961" s="48"/>
      <c r="BY1961" s="48"/>
      <c r="BZ1961" s="48"/>
      <c r="CA1961" s="48"/>
      <c r="CB1961" s="48"/>
    </row>
    <row r="1962" spans="1:80" s="35" customFormat="1">
      <c r="A1962" s="33"/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P1962" s="34"/>
      <c r="Q1962" s="34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  <c r="BK1962" s="48"/>
      <c r="BL1962" s="48"/>
      <c r="BM1962" s="48"/>
      <c r="BN1962" s="48"/>
      <c r="BO1962" s="48"/>
      <c r="BP1962" s="48"/>
      <c r="BQ1962" s="48"/>
      <c r="BR1962" s="48"/>
      <c r="BS1962" s="48"/>
      <c r="BT1962" s="48"/>
      <c r="BU1962" s="48"/>
      <c r="BV1962" s="48"/>
      <c r="BW1962" s="48"/>
      <c r="BX1962" s="48"/>
      <c r="BY1962" s="48"/>
      <c r="BZ1962" s="48"/>
      <c r="CA1962" s="48"/>
      <c r="CB1962" s="48"/>
    </row>
    <row r="1963" spans="1:80" s="35" customFormat="1">
      <c r="A1963" s="33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P1963" s="34"/>
      <c r="Q1963" s="34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  <c r="BK1963" s="48"/>
      <c r="BL1963" s="48"/>
      <c r="BM1963" s="48"/>
      <c r="BN1963" s="48"/>
      <c r="BO1963" s="48"/>
      <c r="BP1963" s="48"/>
      <c r="BQ1963" s="48"/>
      <c r="BR1963" s="48"/>
      <c r="BS1963" s="48"/>
      <c r="BT1963" s="48"/>
      <c r="BU1963" s="48"/>
      <c r="BV1963" s="48"/>
      <c r="BW1963" s="48"/>
      <c r="BX1963" s="48"/>
      <c r="BY1963" s="48"/>
      <c r="BZ1963" s="48"/>
      <c r="CA1963" s="48"/>
      <c r="CB1963" s="48"/>
    </row>
    <row r="1964" spans="1:80" s="35" customFormat="1">
      <c r="A1964" s="33"/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P1964" s="34"/>
      <c r="Q1964" s="34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  <c r="BK1964" s="48"/>
      <c r="BL1964" s="48"/>
      <c r="BM1964" s="48"/>
      <c r="BN1964" s="48"/>
      <c r="BO1964" s="48"/>
      <c r="BP1964" s="48"/>
      <c r="BQ1964" s="48"/>
      <c r="BR1964" s="48"/>
      <c r="BS1964" s="48"/>
      <c r="BT1964" s="48"/>
      <c r="BU1964" s="48"/>
      <c r="BV1964" s="48"/>
      <c r="BW1964" s="48"/>
      <c r="BX1964" s="48"/>
      <c r="BY1964" s="48"/>
      <c r="BZ1964" s="48"/>
      <c r="CA1964" s="48"/>
      <c r="CB1964" s="48"/>
    </row>
    <row r="1965" spans="1:80" s="35" customFormat="1">
      <c r="A1965" s="33"/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P1965" s="34"/>
      <c r="Q1965" s="34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  <c r="BK1965" s="48"/>
      <c r="BL1965" s="48"/>
      <c r="BM1965" s="48"/>
      <c r="BN1965" s="48"/>
      <c r="BO1965" s="48"/>
      <c r="BP1965" s="48"/>
      <c r="BQ1965" s="48"/>
      <c r="BR1965" s="48"/>
      <c r="BS1965" s="48"/>
      <c r="BT1965" s="48"/>
      <c r="BU1965" s="48"/>
      <c r="BV1965" s="48"/>
      <c r="BW1965" s="48"/>
      <c r="BX1965" s="48"/>
      <c r="BY1965" s="48"/>
      <c r="BZ1965" s="48"/>
      <c r="CA1965" s="48"/>
      <c r="CB1965" s="48"/>
    </row>
    <row r="1966" spans="1:80" s="35" customFormat="1">
      <c r="A1966" s="33"/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P1966" s="34"/>
      <c r="Q1966" s="34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  <c r="BK1966" s="48"/>
      <c r="BL1966" s="48"/>
      <c r="BM1966" s="48"/>
      <c r="BN1966" s="48"/>
      <c r="BO1966" s="48"/>
      <c r="BP1966" s="48"/>
      <c r="BQ1966" s="48"/>
      <c r="BR1966" s="48"/>
      <c r="BS1966" s="48"/>
      <c r="BT1966" s="48"/>
      <c r="BU1966" s="48"/>
      <c r="BV1966" s="48"/>
      <c r="BW1966" s="48"/>
      <c r="BX1966" s="48"/>
      <c r="BY1966" s="48"/>
      <c r="BZ1966" s="48"/>
      <c r="CA1966" s="48"/>
      <c r="CB1966" s="48"/>
    </row>
    <row r="1967" spans="1:80" s="35" customFormat="1">
      <c r="A1967" s="33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P1967" s="34"/>
      <c r="Q1967" s="34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  <c r="BK1967" s="48"/>
      <c r="BL1967" s="48"/>
      <c r="BM1967" s="48"/>
      <c r="BN1967" s="48"/>
      <c r="BO1967" s="48"/>
      <c r="BP1967" s="48"/>
      <c r="BQ1967" s="48"/>
      <c r="BR1967" s="48"/>
      <c r="BS1967" s="48"/>
      <c r="BT1967" s="48"/>
      <c r="BU1967" s="48"/>
      <c r="BV1967" s="48"/>
      <c r="BW1967" s="48"/>
      <c r="BX1967" s="48"/>
      <c r="BY1967" s="48"/>
      <c r="BZ1967" s="48"/>
      <c r="CA1967" s="48"/>
      <c r="CB1967" s="48"/>
    </row>
    <row r="1968" spans="1:80" s="35" customFormat="1">
      <c r="A1968" s="33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P1968" s="34"/>
      <c r="Q1968" s="34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  <c r="BK1968" s="48"/>
      <c r="BL1968" s="48"/>
      <c r="BM1968" s="48"/>
      <c r="BN1968" s="48"/>
      <c r="BO1968" s="48"/>
      <c r="BP1968" s="48"/>
      <c r="BQ1968" s="48"/>
      <c r="BR1968" s="48"/>
      <c r="BS1968" s="48"/>
      <c r="BT1968" s="48"/>
      <c r="BU1968" s="48"/>
      <c r="BV1968" s="48"/>
      <c r="BW1968" s="48"/>
      <c r="BX1968" s="48"/>
      <c r="BY1968" s="48"/>
      <c r="BZ1968" s="48"/>
      <c r="CA1968" s="48"/>
      <c r="CB1968" s="48"/>
    </row>
    <row r="1969" spans="1:80" s="35" customFormat="1">
      <c r="A1969" s="33"/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P1969" s="34"/>
      <c r="Q1969" s="34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  <c r="BK1969" s="48"/>
      <c r="BL1969" s="48"/>
      <c r="BM1969" s="48"/>
      <c r="BN1969" s="48"/>
      <c r="BO1969" s="48"/>
      <c r="BP1969" s="48"/>
      <c r="BQ1969" s="48"/>
      <c r="BR1969" s="48"/>
      <c r="BS1969" s="48"/>
      <c r="BT1969" s="48"/>
      <c r="BU1969" s="48"/>
      <c r="BV1969" s="48"/>
      <c r="BW1969" s="48"/>
      <c r="BX1969" s="48"/>
      <c r="BY1969" s="48"/>
      <c r="BZ1969" s="48"/>
      <c r="CA1969" s="48"/>
      <c r="CB1969" s="48"/>
    </row>
    <row r="1970" spans="1:80" s="35" customFormat="1">
      <c r="A1970" s="33"/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P1970" s="34"/>
      <c r="Q1970" s="34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  <c r="BK1970" s="48"/>
      <c r="BL1970" s="48"/>
      <c r="BM1970" s="48"/>
      <c r="BN1970" s="48"/>
      <c r="BO1970" s="48"/>
      <c r="BP1970" s="48"/>
      <c r="BQ1970" s="48"/>
      <c r="BR1970" s="48"/>
      <c r="BS1970" s="48"/>
      <c r="BT1970" s="48"/>
      <c r="BU1970" s="48"/>
      <c r="BV1970" s="48"/>
      <c r="BW1970" s="48"/>
      <c r="BX1970" s="48"/>
      <c r="BY1970" s="48"/>
      <c r="BZ1970" s="48"/>
      <c r="CA1970" s="48"/>
      <c r="CB1970" s="48"/>
    </row>
    <row r="1971" spans="1:80" s="35" customFormat="1">
      <c r="A1971" s="33"/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P1971" s="34"/>
      <c r="Q1971" s="34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  <c r="BK1971" s="48"/>
      <c r="BL1971" s="48"/>
      <c r="BM1971" s="48"/>
      <c r="BN1971" s="48"/>
      <c r="BO1971" s="48"/>
      <c r="BP1971" s="48"/>
      <c r="BQ1971" s="48"/>
      <c r="BR1971" s="48"/>
      <c r="BS1971" s="48"/>
      <c r="BT1971" s="48"/>
      <c r="BU1971" s="48"/>
      <c r="BV1971" s="48"/>
      <c r="BW1971" s="48"/>
      <c r="BX1971" s="48"/>
      <c r="BY1971" s="48"/>
      <c r="BZ1971" s="48"/>
      <c r="CA1971" s="48"/>
      <c r="CB1971" s="48"/>
    </row>
    <row r="1972" spans="1:80" s="35" customFormat="1">
      <c r="A1972" s="33"/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P1972" s="34"/>
      <c r="Q1972" s="34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  <c r="BK1972" s="48"/>
      <c r="BL1972" s="48"/>
      <c r="BM1972" s="48"/>
      <c r="BN1972" s="48"/>
      <c r="BO1972" s="48"/>
      <c r="BP1972" s="48"/>
      <c r="BQ1972" s="48"/>
      <c r="BR1972" s="48"/>
      <c r="BS1972" s="48"/>
      <c r="BT1972" s="48"/>
      <c r="BU1972" s="48"/>
      <c r="BV1972" s="48"/>
      <c r="BW1972" s="48"/>
      <c r="BX1972" s="48"/>
      <c r="BY1972" s="48"/>
      <c r="BZ1972" s="48"/>
      <c r="CA1972" s="48"/>
      <c r="CB1972" s="48"/>
    </row>
    <row r="1973" spans="1:80" s="35" customFormat="1">
      <c r="A1973" s="33"/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P1973" s="34"/>
      <c r="Q1973" s="34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  <c r="BK1973" s="48"/>
      <c r="BL1973" s="48"/>
      <c r="BM1973" s="48"/>
      <c r="BN1973" s="48"/>
      <c r="BO1973" s="48"/>
      <c r="BP1973" s="48"/>
      <c r="BQ1973" s="48"/>
      <c r="BR1973" s="48"/>
      <c r="BS1973" s="48"/>
      <c r="BT1973" s="48"/>
      <c r="BU1973" s="48"/>
      <c r="BV1973" s="48"/>
      <c r="BW1973" s="48"/>
      <c r="BX1973" s="48"/>
      <c r="BY1973" s="48"/>
      <c r="BZ1973" s="48"/>
      <c r="CA1973" s="48"/>
      <c r="CB1973" s="48"/>
    </row>
    <row r="1974" spans="1:80" s="35" customFormat="1">
      <c r="A1974" s="33"/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P1974" s="34"/>
      <c r="Q1974" s="34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  <c r="BK1974" s="48"/>
      <c r="BL1974" s="48"/>
      <c r="BM1974" s="48"/>
      <c r="BN1974" s="48"/>
      <c r="BO1974" s="48"/>
      <c r="BP1974" s="48"/>
      <c r="BQ1974" s="48"/>
      <c r="BR1974" s="48"/>
      <c r="BS1974" s="48"/>
      <c r="BT1974" s="48"/>
      <c r="BU1974" s="48"/>
      <c r="BV1974" s="48"/>
      <c r="BW1974" s="48"/>
      <c r="BX1974" s="48"/>
      <c r="BY1974" s="48"/>
      <c r="BZ1974" s="48"/>
      <c r="CA1974" s="48"/>
      <c r="CB1974" s="48"/>
    </row>
    <row r="1975" spans="1:80" s="35" customFormat="1">
      <c r="A1975" s="33"/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P1975" s="34"/>
      <c r="Q1975" s="34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  <c r="BK1975" s="48"/>
      <c r="BL1975" s="48"/>
      <c r="BM1975" s="48"/>
      <c r="BN1975" s="48"/>
      <c r="BO1975" s="48"/>
      <c r="BP1975" s="48"/>
      <c r="BQ1975" s="48"/>
      <c r="BR1975" s="48"/>
      <c r="BS1975" s="48"/>
      <c r="BT1975" s="48"/>
      <c r="BU1975" s="48"/>
      <c r="BV1975" s="48"/>
      <c r="BW1975" s="48"/>
      <c r="BX1975" s="48"/>
      <c r="BY1975" s="48"/>
      <c r="BZ1975" s="48"/>
      <c r="CA1975" s="48"/>
      <c r="CB1975" s="48"/>
    </row>
    <row r="1976" spans="1:80" s="35" customFormat="1">
      <c r="A1976" s="33"/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P1976" s="34"/>
      <c r="Q1976" s="34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  <c r="BK1976" s="48"/>
      <c r="BL1976" s="48"/>
      <c r="BM1976" s="48"/>
      <c r="BN1976" s="48"/>
      <c r="BO1976" s="48"/>
      <c r="BP1976" s="48"/>
      <c r="BQ1976" s="48"/>
      <c r="BR1976" s="48"/>
      <c r="BS1976" s="48"/>
      <c r="BT1976" s="48"/>
      <c r="BU1976" s="48"/>
      <c r="BV1976" s="48"/>
      <c r="BW1976" s="48"/>
      <c r="BX1976" s="48"/>
      <c r="BY1976" s="48"/>
      <c r="BZ1976" s="48"/>
      <c r="CA1976" s="48"/>
      <c r="CB1976" s="48"/>
    </row>
    <row r="1977" spans="1:80" s="35" customFormat="1">
      <c r="A1977" s="33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P1977" s="34"/>
      <c r="Q1977" s="34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  <c r="BK1977" s="48"/>
      <c r="BL1977" s="48"/>
      <c r="BM1977" s="48"/>
      <c r="BN1977" s="48"/>
      <c r="BO1977" s="48"/>
      <c r="BP1977" s="48"/>
      <c r="BQ1977" s="48"/>
      <c r="BR1977" s="48"/>
      <c r="BS1977" s="48"/>
      <c r="BT1977" s="48"/>
      <c r="BU1977" s="48"/>
      <c r="BV1977" s="48"/>
      <c r="BW1977" s="48"/>
      <c r="BX1977" s="48"/>
      <c r="BY1977" s="48"/>
      <c r="BZ1977" s="48"/>
      <c r="CA1977" s="48"/>
      <c r="CB1977" s="48"/>
    </row>
    <row r="1978" spans="1:80" s="35" customFormat="1">
      <c r="A1978" s="33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P1978" s="34"/>
      <c r="Q1978" s="34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  <c r="BK1978" s="48"/>
      <c r="BL1978" s="48"/>
      <c r="BM1978" s="48"/>
      <c r="BN1978" s="48"/>
      <c r="BO1978" s="48"/>
      <c r="BP1978" s="48"/>
      <c r="BQ1978" s="48"/>
      <c r="BR1978" s="48"/>
      <c r="BS1978" s="48"/>
      <c r="BT1978" s="48"/>
      <c r="BU1978" s="48"/>
      <c r="BV1978" s="48"/>
      <c r="BW1978" s="48"/>
      <c r="BX1978" s="48"/>
      <c r="BY1978" s="48"/>
      <c r="BZ1978" s="48"/>
      <c r="CA1978" s="48"/>
      <c r="CB1978" s="48"/>
    </row>
    <row r="1979" spans="1:80" s="35" customFormat="1">
      <c r="A1979" s="33"/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P1979" s="34"/>
      <c r="Q1979" s="34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  <c r="BK1979" s="48"/>
      <c r="BL1979" s="48"/>
      <c r="BM1979" s="48"/>
      <c r="BN1979" s="48"/>
      <c r="BO1979" s="48"/>
      <c r="BP1979" s="48"/>
      <c r="BQ1979" s="48"/>
      <c r="BR1979" s="48"/>
      <c r="BS1979" s="48"/>
      <c r="BT1979" s="48"/>
      <c r="BU1979" s="48"/>
      <c r="BV1979" s="48"/>
      <c r="BW1979" s="48"/>
      <c r="BX1979" s="48"/>
      <c r="BY1979" s="48"/>
      <c r="BZ1979" s="48"/>
      <c r="CA1979" s="48"/>
      <c r="CB1979" s="48"/>
    </row>
    <row r="1980" spans="1:80" s="35" customFormat="1">
      <c r="A1980" s="33"/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P1980" s="34"/>
      <c r="Q1980" s="34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  <c r="BK1980" s="48"/>
      <c r="BL1980" s="48"/>
      <c r="BM1980" s="48"/>
      <c r="BN1980" s="48"/>
      <c r="BO1980" s="48"/>
      <c r="BP1980" s="48"/>
      <c r="BQ1980" s="48"/>
      <c r="BR1980" s="48"/>
      <c r="BS1980" s="48"/>
      <c r="BT1980" s="48"/>
      <c r="BU1980" s="48"/>
      <c r="BV1980" s="48"/>
      <c r="BW1980" s="48"/>
      <c r="BX1980" s="48"/>
      <c r="BY1980" s="48"/>
      <c r="BZ1980" s="48"/>
      <c r="CA1980" s="48"/>
      <c r="CB1980" s="48"/>
    </row>
    <row r="1981" spans="1:80" s="35" customFormat="1">
      <c r="A1981" s="33"/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P1981" s="34"/>
      <c r="Q1981" s="34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  <c r="BK1981" s="48"/>
      <c r="BL1981" s="48"/>
      <c r="BM1981" s="48"/>
      <c r="BN1981" s="48"/>
      <c r="BO1981" s="48"/>
      <c r="BP1981" s="48"/>
      <c r="BQ1981" s="48"/>
      <c r="BR1981" s="48"/>
      <c r="BS1981" s="48"/>
      <c r="BT1981" s="48"/>
      <c r="BU1981" s="48"/>
      <c r="BV1981" s="48"/>
      <c r="BW1981" s="48"/>
      <c r="BX1981" s="48"/>
      <c r="BY1981" s="48"/>
      <c r="BZ1981" s="48"/>
      <c r="CA1981" s="48"/>
      <c r="CB1981" s="48"/>
    </row>
    <row r="1982" spans="1:80" s="35" customFormat="1">
      <c r="A1982" s="33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P1982" s="34"/>
      <c r="Q1982" s="34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  <c r="BK1982" s="48"/>
      <c r="BL1982" s="48"/>
      <c r="BM1982" s="48"/>
      <c r="BN1982" s="48"/>
      <c r="BO1982" s="48"/>
      <c r="BP1982" s="48"/>
      <c r="BQ1982" s="48"/>
      <c r="BR1982" s="48"/>
      <c r="BS1982" s="48"/>
      <c r="BT1982" s="48"/>
      <c r="BU1982" s="48"/>
      <c r="BV1982" s="48"/>
      <c r="BW1982" s="48"/>
      <c r="BX1982" s="48"/>
      <c r="BY1982" s="48"/>
      <c r="BZ1982" s="48"/>
      <c r="CA1982" s="48"/>
      <c r="CB1982" s="48"/>
    </row>
    <row r="1983" spans="1:80" s="35" customFormat="1">
      <c r="A1983" s="33"/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P1983" s="34"/>
      <c r="Q1983" s="34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  <c r="BK1983" s="48"/>
      <c r="BL1983" s="48"/>
      <c r="BM1983" s="48"/>
      <c r="BN1983" s="48"/>
      <c r="BO1983" s="48"/>
      <c r="BP1983" s="48"/>
      <c r="BQ1983" s="48"/>
      <c r="BR1983" s="48"/>
      <c r="BS1983" s="48"/>
      <c r="BT1983" s="48"/>
      <c r="BU1983" s="48"/>
      <c r="BV1983" s="48"/>
      <c r="BW1983" s="48"/>
      <c r="BX1983" s="48"/>
      <c r="BY1983" s="48"/>
      <c r="BZ1983" s="48"/>
      <c r="CA1983" s="48"/>
      <c r="CB1983" s="48"/>
    </row>
    <row r="1984" spans="1:80" s="35" customFormat="1">
      <c r="A1984" s="33"/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P1984" s="34"/>
      <c r="Q1984" s="34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  <c r="BK1984" s="48"/>
      <c r="BL1984" s="48"/>
      <c r="BM1984" s="48"/>
      <c r="BN1984" s="48"/>
      <c r="BO1984" s="48"/>
      <c r="BP1984" s="48"/>
      <c r="BQ1984" s="48"/>
      <c r="BR1984" s="48"/>
      <c r="BS1984" s="48"/>
      <c r="BT1984" s="48"/>
      <c r="BU1984" s="48"/>
      <c r="BV1984" s="48"/>
      <c r="BW1984" s="48"/>
      <c r="BX1984" s="48"/>
      <c r="BY1984" s="48"/>
      <c r="BZ1984" s="48"/>
      <c r="CA1984" s="48"/>
      <c r="CB1984" s="48"/>
    </row>
    <row r="1985" spans="1:80" s="35" customFormat="1">
      <c r="A1985" s="33"/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P1985" s="34"/>
      <c r="Q1985" s="34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  <c r="BK1985" s="48"/>
      <c r="BL1985" s="48"/>
      <c r="BM1985" s="48"/>
      <c r="BN1985" s="48"/>
      <c r="BO1985" s="48"/>
      <c r="BP1985" s="48"/>
      <c r="BQ1985" s="48"/>
      <c r="BR1985" s="48"/>
      <c r="BS1985" s="48"/>
      <c r="BT1985" s="48"/>
      <c r="BU1985" s="48"/>
      <c r="BV1985" s="48"/>
      <c r="BW1985" s="48"/>
      <c r="BX1985" s="48"/>
      <c r="BY1985" s="48"/>
      <c r="BZ1985" s="48"/>
      <c r="CA1985" s="48"/>
      <c r="CB1985" s="48"/>
    </row>
    <row r="1986" spans="1:80" s="35" customFormat="1">
      <c r="A1986" s="33"/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P1986" s="34"/>
      <c r="Q1986" s="34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  <c r="BK1986" s="48"/>
      <c r="BL1986" s="48"/>
      <c r="BM1986" s="48"/>
      <c r="BN1986" s="48"/>
      <c r="BO1986" s="48"/>
      <c r="BP1986" s="48"/>
      <c r="BQ1986" s="48"/>
      <c r="BR1986" s="48"/>
      <c r="BS1986" s="48"/>
      <c r="BT1986" s="48"/>
      <c r="BU1986" s="48"/>
      <c r="BV1986" s="48"/>
      <c r="BW1986" s="48"/>
      <c r="BX1986" s="48"/>
      <c r="BY1986" s="48"/>
      <c r="BZ1986" s="48"/>
      <c r="CA1986" s="48"/>
      <c r="CB1986" s="48"/>
    </row>
    <row r="1987" spans="1:80" s="35" customFormat="1">
      <c r="A1987" s="33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P1987" s="34"/>
      <c r="Q1987" s="34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  <c r="BK1987" s="48"/>
      <c r="BL1987" s="48"/>
      <c r="BM1987" s="48"/>
      <c r="BN1987" s="48"/>
      <c r="BO1987" s="48"/>
      <c r="BP1987" s="48"/>
      <c r="BQ1987" s="48"/>
      <c r="BR1987" s="48"/>
      <c r="BS1987" s="48"/>
      <c r="BT1987" s="48"/>
      <c r="BU1987" s="48"/>
      <c r="BV1987" s="48"/>
      <c r="BW1987" s="48"/>
      <c r="BX1987" s="48"/>
      <c r="BY1987" s="48"/>
      <c r="BZ1987" s="48"/>
      <c r="CA1987" s="48"/>
      <c r="CB1987" s="48"/>
    </row>
    <row r="1988" spans="1:80" s="35" customFormat="1">
      <c r="A1988" s="33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P1988" s="34"/>
      <c r="Q1988" s="34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  <c r="BK1988" s="48"/>
      <c r="BL1988" s="48"/>
      <c r="BM1988" s="48"/>
      <c r="BN1988" s="48"/>
      <c r="BO1988" s="48"/>
      <c r="BP1988" s="48"/>
      <c r="BQ1988" s="48"/>
      <c r="BR1988" s="48"/>
      <c r="BS1988" s="48"/>
      <c r="BT1988" s="48"/>
      <c r="BU1988" s="48"/>
      <c r="BV1988" s="48"/>
      <c r="BW1988" s="48"/>
      <c r="BX1988" s="48"/>
      <c r="BY1988" s="48"/>
      <c r="BZ1988" s="48"/>
      <c r="CA1988" s="48"/>
      <c r="CB1988" s="48"/>
    </row>
    <row r="1989" spans="1:80" s="35" customFormat="1">
      <c r="A1989" s="33"/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P1989" s="34"/>
      <c r="Q1989" s="34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  <c r="BK1989" s="48"/>
      <c r="BL1989" s="48"/>
      <c r="BM1989" s="48"/>
      <c r="BN1989" s="48"/>
      <c r="BO1989" s="48"/>
      <c r="BP1989" s="48"/>
      <c r="BQ1989" s="48"/>
      <c r="BR1989" s="48"/>
      <c r="BS1989" s="48"/>
      <c r="BT1989" s="48"/>
      <c r="BU1989" s="48"/>
      <c r="BV1989" s="48"/>
      <c r="BW1989" s="48"/>
      <c r="BX1989" s="48"/>
      <c r="BY1989" s="48"/>
      <c r="BZ1989" s="48"/>
      <c r="CA1989" s="48"/>
      <c r="CB1989" s="48"/>
    </row>
    <row r="1990" spans="1:80" s="35" customFormat="1">
      <c r="A1990" s="33"/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P1990" s="34"/>
      <c r="Q1990" s="34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  <c r="BK1990" s="48"/>
      <c r="BL1990" s="48"/>
      <c r="BM1990" s="48"/>
      <c r="BN1990" s="48"/>
      <c r="BO1990" s="48"/>
      <c r="BP1990" s="48"/>
      <c r="BQ1990" s="48"/>
      <c r="BR1990" s="48"/>
      <c r="BS1990" s="48"/>
      <c r="BT1990" s="48"/>
      <c r="BU1990" s="48"/>
      <c r="BV1990" s="48"/>
      <c r="BW1990" s="48"/>
      <c r="BX1990" s="48"/>
      <c r="BY1990" s="48"/>
      <c r="BZ1990" s="48"/>
      <c r="CA1990" s="48"/>
      <c r="CB1990" s="48"/>
    </row>
    <row r="1991" spans="1:80" s="35" customFormat="1">
      <c r="A1991" s="33"/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P1991" s="34"/>
      <c r="Q1991" s="34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  <c r="BK1991" s="48"/>
      <c r="BL1991" s="48"/>
      <c r="BM1991" s="48"/>
      <c r="BN1991" s="48"/>
      <c r="BO1991" s="48"/>
      <c r="BP1991" s="48"/>
      <c r="BQ1991" s="48"/>
      <c r="BR1991" s="48"/>
      <c r="BS1991" s="48"/>
      <c r="BT1991" s="48"/>
      <c r="BU1991" s="48"/>
      <c r="BV1991" s="48"/>
      <c r="BW1991" s="48"/>
      <c r="BX1991" s="48"/>
      <c r="BY1991" s="48"/>
      <c r="BZ1991" s="48"/>
      <c r="CA1991" s="48"/>
      <c r="CB1991" s="48"/>
    </row>
    <row r="1992" spans="1:80" s="35" customFormat="1">
      <c r="A1992" s="33"/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P1992" s="34"/>
      <c r="Q1992" s="34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  <c r="BK1992" s="48"/>
      <c r="BL1992" s="48"/>
      <c r="BM1992" s="48"/>
      <c r="BN1992" s="48"/>
      <c r="BO1992" s="48"/>
      <c r="BP1992" s="48"/>
      <c r="BQ1992" s="48"/>
      <c r="BR1992" s="48"/>
      <c r="BS1992" s="48"/>
      <c r="BT1992" s="48"/>
      <c r="BU1992" s="48"/>
      <c r="BV1992" s="48"/>
      <c r="BW1992" s="48"/>
      <c r="BX1992" s="48"/>
      <c r="BY1992" s="48"/>
      <c r="BZ1992" s="48"/>
      <c r="CA1992" s="48"/>
      <c r="CB1992" s="48"/>
    </row>
    <row r="1993" spans="1:80" s="35" customFormat="1">
      <c r="A1993" s="33"/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P1993" s="34"/>
      <c r="Q1993" s="34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  <c r="BK1993" s="48"/>
      <c r="BL1993" s="48"/>
      <c r="BM1993" s="48"/>
      <c r="BN1993" s="48"/>
      <c r="BO1993" s="48"/>
      <c r="BP1993" s="48"/>
      <c r="BQ1993" s="48"/>
      <c r="BR1993" s="48"/>
      <c r="BS1993" s="48"/>
      <c r="BT1993" s="48"/>
      <c r="BU1993" s="48"/>
      <c r="BV1993" s="48"/>
      <c r="BW1993" s="48"/>
      <c r="BX1993" s="48"/>
      <c r="BY1993" s="48"/>
      <c r="BZ1993" s="48"/>
      <c r="CA1993" s="48"/>
      <c r="CB1993" s="48"/>
    </row>
    <row r="1994" spans="1:80" s="35" customFormat="1">
      <c r="A1994" s="33"/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P1994" s="34"/>
      <c r="Q1994" s="34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  <c r="BK1994" s="48"/>
      <c r="BL1994" s="48"/>
      <c r="BM1994" s="48"/>
      <c r="BN1994" s="48"/>
      <c r="BO1994" s="48"/>
      <c r="BP1994" s="48"/>
      <c r="BQ1994" s="48"/>
      <c r="BR1994" s="48"/>
      <c r="BS1994" s="48"/>
      <c r="BT1994" s="48"/>
      <c r="BU1994" s="48"/>
      <c r="BV1994" s="48"/>
      <c r="BW1994" s="48"/>
      <c r="BX1994" s="48"/>
      <c r="BY1994" s="48"/>
      <c r="BZ1994" s="48"/>
      <c r="CA1994" s="48"/>
      <c r="CB1994" s="48"/>
    </row>
    <row r="1995" spans="1:80" s="35" customFormat="1">
      <c r="A1995" s="33"/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P1995" s="34"/>
      <c r="Q1995" s="34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  <c r="BK1995" s="48"/>
      <c r="BL1995" s="48"/>
      <c r="BM1995" s="48"/>
      <c r="BN1995" s="48"/>
      <c r="BO1995" s="48"/>
      <c r="BP1995" s="48"/>
      <c r="BQ1995" s="48"/>
      <c r="BR1995" s="48"/>
      <c r="BS1995" s="48"/>
      <c r="BT1995" s="48"/>
      <c r="BU1995" s="48"/>
      <c r="BV1995" s="48"/>
      <c r="BW1995" s="48"/>
      <c r="BX1995" s="48"/>
      <c r="BY1995" s="48"/>
      <c r="BZ1995" s="48"/>
      <c r="CA1995" s="48"/>
      <c r="CB1995" s="48"/>
    </row>
    <row r="1996" spans="1:80" s="35" customFormat="1">
      <c r="A1996" s="33"/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P1996" s="34"/>
      <c r="Q1996" s="34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  <c r="BK1996" s="48"/>
      <c r="BL1996" s="48"/>
      <c r="BM1996" s="48"/>
      <c r="BN1996" s="48"/>
      <c r="BO1996" s="48"/>
      <c r="BP1996" s="48"/>
      <c r="BQ1996" s="48"/>
      <c r="BR1996" s="48"/>
      <c r="BS1996" s="48"/>
      <c r="BT1996" s="48"/>
      <c r="BU1996" s="48"/>
      <c r="BV1996" s="48"/>
      <c r="BW1996" s="48"/>
      <c r="BX1996" s="48"/>
      <c r="BY1996" s="48"/>
      <c r="BZ1996" s="48"/>
      <c r="CA1996" s="48"/>
      <c r="CB1996" s="48"/>
    </row>
    <row r="1997" spans="1:80" s="35" customFormat="1">
      <c r="A1997" s="33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P1997" s="34"/>
      <c r="Q1997" s="34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  <c r="BK1997" s="48"/>
      <c r="BL1997" s="48"/>
      <c r="BM1997" s="48"/>
      <c r="BN1997" s="48"/>
      <c r="BO1997" s="48"/>
      <c r="BP1997" s="48"/>
      <c r="BQ1997" s="48"/>
      <c r="BR1997" s="48"/>
      <c r="BS1997" s="48"/>
      <c r="BT1997" s="48"/>
      <c r="BU1997" s="48"/>
      <c r="BV1997" s="48"/>
      <c r="BW1997" s="48"/>
      <c r="BX1997" s="48"/>
      <c r="BY1997" s="48"/>
      <c r="BZ1997" s="48"/>
      <c r="CA1997" s="48"/>
      <c r="CB1997" s="48"/>
    </row>
    <row r="1998" spans="1:80" s="35" customFormat="1">
      <c r="A1998" s="33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P1998" s="34"/>
      <c r="Q1998" s="34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  <c r="BK1998" s="48"/>
      <c r="BL1998" s="48"/>
      <c r="BM1998" s="48"/>
      <c r="BN1998" s="48"/>
      <c r="BO1998" s="48"/>
      <c r="BP1998" s="48"/>
      <c r="BQ1998" s="48"/>
      <c r="BR1998" s="48"/>
      <c r="BS1998" s="48"/>
      <c r="BT1998" s="48"/>
      <c r="BU1998" s="48"/>
      <c r="BV1998" s="48"/>
      <c r="BW1998" s="48"/>
      <c r="BX1998" s="48"/>
      <c r="BY1998" s="48"/>
      <c r="BZ1998" s="48"/>
      <c r="CA1998" s="48"/>
      <c r="CB1998" s="48"/>
    </row>
    <row r="1999" spans="1:80" s="35" customFormat="1">
      <c r="A1999" s="33"/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P1999" s="34"/>
      <c r="Q1999" s="34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  <c r="BK1999" s="48"/>
      <c r="BL1999" s="48"/>
      <c r="BM1999" s="48"/>
      <c r="BN1999" s="48"/>
      <c r="BO1999" s="48"/>
      <c r="BP1999" s="48"/>
      <c r="BQ1999" s="48"/>
      <c r="BR1999" s="48"/>
      <c r="BS1999" s="48"/>
      <c r="BT1999" s="48"/>
      <c r="BU1999" s="48"/>
      <c r="BV1999" s="48"/>
      <c r="BW1999" s="48"/>
      <c r="BX1999" s="48"/>
      <c r="BY1999" s="48"/>
      <c r="BZ1999" s="48"/>
      <c r="CA1999" s="48"/>
      <c r="CB1999" s="48"/>
    </row>
    <row r="2000" spans="1:80" s="35" customFormat="1">
      <c r="A2000" s="33"/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P2000" s="34"/>
      <c r="Q2000" s="34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  <c r="BK2000" s="48"/>
      <c r="BL2000" s="48"/>
      <c r="BM2000" s="48"/>
      <c r="BN2000" s="48"/>
      <c r="BO2000" s="48"/>
      <c r="BP2000" s="48"/>
      <c r="BQ2000" s="48"/>
      <c r="BR2000" s="48"/>
      <c r="BS2000" s="48"/>
      <c r="BT2000" s="48"/>
      <c r="BU2000" s="48"/>
      <c r="BV2000" s="48"/>
      <c r="BW2000" s="48"/>
      <c r="BX2000" s="48"/>
      <c r="BY2000" s="48"/>
      <c r="BZ2000" s="48"/>
      <c r="CA2000" s="48"/>
      <c r="CB2000" s="48"/>
    </row>
    <row r="2001" spans="1:80" s="35" customFormat="1">
      <c r="A2001" s="33"/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P2001" s="34"/>
      <c r="Q2001" s="34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  <c r="BK2001" s="48"/>
      <c r="BL2001" s="48"/>
      <c r="BM2001" s="48"/>
      <c r="BN2001" s="48"/>
      <c r="BO2001" s="48"/>
      <c r="BP2001" s="48"/>
      <c r="BQ2001" s="48"/>
      <c r="BR2001" s="48"/>
      <c r="BS2001" s="48"/>
      <c r="BT2001" s="48"/>
      <c r="BU2001" s="48"/>
      <c r="BV2001" s="48"/>
      <c r="BW2001" s="48"/>
      <c r="BX2001" s="48"/>
      <c r="BY2001" s="48"/>
      <c r="BZ2001" s="48"/>
      <c r="CA2001" s="48"/>
      <c r="CB2001" s="48"/>
    </row>
    <row r="2002" spans="1:80" s="35" customFormat="1">
      <c r="A2002" s="33"/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P2002" s="34"/>
      <c r="Q2002" s="34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  <c r="BK2002" s="48"/>
      <c r="BL2002" s="48"/>
      <c r="BM2002" s="48"/>
      <c r="BN2002" s="48"/>
      <c r="BO2002" s="48"/>
      <c r="BP2002" s="48"/>
      <c r="BQ2002" s="48"/>
      <c r="BR2002" s="48"/>
      <c r="BS2002" s="48"/>
      <c r="BT2002" s="48"/>
      <c r="BU2002" s="48"/>
      <c r="BV2002" s="48"/>
      <c r="BW2002" s="48"/>
      <c r="BX2002" s="48"/>
      <c r="BY2002" s="48"/>
      <c r="BZ2002" s="48"/>
      <c r="CA2002" s="48"/>
      <c r="CB2002" s="48"/>
    </row>
    <row r="2003" spans="1:80" s="35" customFormat="1">
      <c r="A2003" s="33"/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P2003" s="34"/>
      <c r="Q2003" s="34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  <c r="BK2003" s="48"/>
      <c r="BL2003" s="48"/>
      <c r="BM2003" s="48"/>
      <c r="BN2003" s="48"/>
      <c r="BO2003" s="48"/>
      <c r="BP2003" s="48"/>
      <c r="BQ2003" s="48"/>
      <c r="BR2003" s="48"/>
      <c r="BS2003" s="48"/>
      <c r="BT2003" s="48"/>
      <c r="BU2003" s="48"/>
      <c r="BV2003" s="48"/>
      <c r="BW2003" s="48"/>
      <c r="BX2003" s="48"/>
      <c r="BY2003" s="48"/>
      <c r="BZ2003" s="48"/>
      <c r="CA2003" s="48"/>
      <c r="CB2003" s="48"/>
    </row>
    <row r="2004" spans="1:80" s="35" customFormat="1">
      <c r="A2004" s="33"/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P2004" s="34"/>
      <c r="Q2004" s="34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  <c r="BK2004" s="48"/>
      <c r="BL2004" s="48"/>
      <c r="BM2004" s="48"/>
      <c r="BN2004" s="48"/>
      <c r="BO2004" s="48"/>
      <c r="BP2004" s="48"/>
      <c r="BQ2004" s="48"/>
      <c r="BR2004" s="48"/>
      <c r="BS2004" s="48"/>
      <c r="BT2004" s="48"/>
      <c r="BU2004" s="48"/>
      <c r="BV2004" s="48"/>
      <c r="BW2004" s="48"/>
      <c r="BX2004" s="48"/>
      <c r="BY2004" s="48"/>
      <c r="BZ2004" s="48"/>
      <c r="CA2004" s="48"/>
      <c r="CB2004" s="48"/>
    </row>
    <row r="2005" spans="1:80" s="35" customFormat="1">
      <c r="A2005" s="33"/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P2005" s="34"/>
      <c r="Q2005" s="34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  <c r="BK2005" s="48"/>
      <c r="BL2005" s="48"/>
      <c r="BM2005" s="48"/>
      <c r="BN2005" s="48"/>
      <c r="BO2005" s="48"/>
      <c r="BP2005" s="48"/>
      <c r="BQ2005" s="48"/>
      <c r="BR2005" s="48"/>
      <c r="BS2005" s="48"/>
      <c r="BT2005" s="48"/>
      <c r="BU2005" s="48"/>
      <c r="BV2005" s="48"/>
      <c r="BW2005" s="48"/>
      <c r="BX2005" s="48"/>
      <c r="BY2005" s="48"/>
      <c r="BZ2005" s="48"/>
      <c r="CA2005" s="48"/>
      <c r="CB2005" s="48"/>
    </row>
    <row r="2006" spans="1:80" s="35" customFormat="1">
      <c r="A2006" s="33"/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P2006" s="34"/>
      <c r="Q2006" s="34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  <c r="BK2006" s="48"/>
      <c r="BL2006" s="48"/>
      <c r="BM2006" s="48"/>
      <c r="BN2006" s="48"/>
      <c r="BO2006" s="48"/>
      <c r="BP2006" s="48"/>
      <c r="BQ2006" s="48"/>
      <c r="BR2006" s="48"/>
      <c r="BS2006" s="48"/>
      <c r="BT2006" s="48"/>
      <c r="BU2006" s="48"/>
      <c r="BV2006" s="48"/>
      <c r="BW2006" s="48"/>
      <c r="BX2006" s="48"/>
      <c r="BY2006" s="48"/>
      <c r="BZ2006" s="48"/>
      <c r="CA2006" s="48"/>
      <c r="CB2006" s="48"/>
    </row>
    <row r="2007" spans="1:80" s="35" customFormat="1">
      <c r="A2007" s="33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P2007" s="34"/>
      <c r="Q2007" s="34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  <c r="BK2007" s="48"/>
      <c r="BL2007" s="48"/>
      <c r="BM2007" s="48"/>
      <c r="BN2007" s="48"/>
      <c r="BO2007" s="48"/>
      <c r="BP2007" s="48"/>
      <c r="BQ2007" s="48"/>
      <c r="BR2007" s="48"/>
      <c r="BS2007" s="48"/>
      <c r="BT2007" s="48"/>
      <c r="BU2007" s="48"/>
      <c r="BV2007" s="48"/>
      <c r="BW2007" s="48"/>
      <c r="BX2007" s="48"/>
      <c r="BY2007" s="48"/>
      <c r="BZ2007" s="48"/>
      <c r="CA2007" s="48"/>
      <c r="CB2007" s="48"/>
    </row>
    <row r="2008" spans="1:80" s="35" customFormat="1">
      <c r="A2008" s="33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P2008" s="34"/>
      <c r="Q2008" s="34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  <c r="BK2008" s="48"/>
      <c r="BL2008" s="48"/>
      <c r="BM2008" s="48"/>
      <c r="BN2008" s="48"/>
      <c r="BO2008" s="48"/>
      <c r="BP2008" s="48"/>
      <c r="BQ2008" s="48"/>
      <c r="BR2008" s="48"/>
      <c r="BS2008" s="48"/>
      <c r="BT2008" s="48"/>
      <c r="BU2008" s="48"/>
      <c r="BV2008" s="48"/>
      <c r="BW2008" s="48"/>
      <c r="BX2008" s="48"/>
      <c r="BY2008" s="48"/>
      <c r="BZ2008" s="48"/>
      <c r="CA2008" s="48"/>
      <c r="CB2008" s="48"/>
    </row>
    <row r="2009" spans="1:80" s="35" customFormat="1">
      <c r="A2009" s="33"/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P2009" s="34"/>
      <c r="Q2009" s="34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  <c r="BK2009" s="48"/>
      <c r="BL2009" s="48"/>
      <c r="BM2009" s="48"/>
      <c r="BN2009" s="48"/>
      <c r="BO2009" s="48"/>
      <c r="BP2009" s="48"/>
      <c r="BQ2009" s="48"/>
      <c r="BR2009" s="48"/>
      <c r="BS2009" s="48"/>
      <c r="BT2009" s="48"/>
      <c r="BU2009" s="48"/>
      <c r="BV2009" s="48"/>
      <c r="BW2009" s="48"/>
      <c r="BX2009" s="48"/>
      <c r="BY2009" s="48"/>
      <c r="BZ2009" s="48"/>
      <c r="CA2009" s="48"/>
      <c r="CB2009" s="48"/>
    </row>
    <row r="2010" spans="1:80" s="35" customFormat="1">
      <c r="A2010" s="33"/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P2010" s="34"/>
      <c r="Q2010" s="34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  <c r="BK2010" s="48"/>
      <c r="BL2010" s="48"/>
      <c r="BM2010" s="48"/>
      <c r="BN2010" s="48"/>
      <c r="BO2010" s="48"/>
      <c r="BP2010" s="48"/>
      <c r="BQ2010" s="48"/>
      <c r="BR2010" s="48"/>
      <c r="BS2010" s="48"/>
      <c r="BT2010" s="48"/>
      <c r="BU2010" s="48"/>
      <c r="BV2010" s="48"/>
      <c r="BW2010" s="48"/>
      <c r="BX2010" s="48"/>
      <c r="BY2010" s="48"/>
      <c r="BZ2010" s="48"/>
      <c r="CA2010" s="48"/>
      <c r="CB2010" s="48"/>
    </row>
    <row r="2011" spans="1:80" s="35" customFormat="1">
      <c r="A2011" s="33"/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P2011" s="34"/>
      <c r="Q2011" s="34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  <c r="BK2011" s="48"/>
      <c r="BL2011" s="48"/>
      <c r="BM2011" s="48"/>
      <c r="BN2011" s="48"/>
      <c r="BO2011" s="48"/>
      <c r="BP2011" s="48"/>
      <c r="BQ2011" s="48"/>
      <c r="BR2011" s="48"/>
      <c r="BS2011" s="48"/>
      <c r="BT2011" s="48"/>
      <c r="BU2011" s="48"/>
      <c r="BV2011" s="48"/>
      <c r="BW2011" s="48"/>
      <c r="BX2011" s="48"/>
      <c r="BY2011" s="48"/>
      <c r="BZ2011" s="48"/>
      <c r="CA2011" s="48"/>
      <c r="CB2011" s="48"/>
    </row>
    <row r="2012" spans="1:80" s="35" customFormat="1">
      <c r="A2012" s="33"/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P2012" s="34"/>
      <c r="Q2012" s="34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  <c r="BK2012" s="48"/>
      <c r="BL2012" s="48"/>
      <c r="BM2012" s="48"/>
      <c r="BN2012" s="48"/>
      <c r="BO2012" s="48"/>
      <c r="BP2012" s="48"/>
      <c r="BQ2012" s="48"/>
      <c r="BR2012" s="48"/>
      <c r="BS2012" s="48"/>
      <c r="BT2012" s="48"/>
      <c r="BU2012" s="48"/>
      <c r="BV2012" s="48"/>
      <c r="BW2012" s="48"/>
      <c r="BX2012" s="48"/>
      <c r="BY2012" s="48"/>
      <c r="BZ2012" s="48"/>
      <c r="CA2012" s="48"/>
      <c r="CB2012" s="48"/>
    </row>
    <row r="2013" spans="1:80" s="35" customFormat="1">
      <c r="A2013" s="33"/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P2013" s="34"/>
      <c r="Q2013" s="34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  <c r="BK2013" s="48"/>
      <c r="BL2013" s="48"/>
      <c r="BM2013" s="48"/>
      <c r="BN2013" s="48"/>
      <c r="BO2013" s="48"/>
      <c r="BP2013" s="48"/>
      <c r="BQ2013" s="48"/>
      <c r="BR2013" s="48"/>
      <c r="BS2013" s="48"/>
      <c r="BT2013" s="48"/>
      <c r="BU2013" s="48"/>
      <c r="BV2013" s="48"/>
      <c r="BW2013" s="48"/>
      <c r="BX2013" s="48"/>
      <c r="BY2013" s="48"/>
      <c r="BZ2013" s="48"/>
      <c r="CA2013" s="48"/>
      <c r="CB2013" s="48"/>
    </row>
    <row r="2014" spans="1:80" s="35" customFormat="1">
      <c r="A2014" s="33"/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P2014" s="34"/>
      <c r="Q2014" s="34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  <c r="BK2014" s="48"/>
      <c r="BL2014" s="48"/>
      <c r="BM2014" s="48"/>
      <c r="BN2014" s="48"/>
      <c r="BO2014" s="48"/>
      <c r="BP2014" s="48"/>
      <c r="BQ2014" s="48"/>
      <c r="BR2014" s="48"/>
      <c r="BS2014" s="48"/>
      <c r="BT2014" s="48"/>
      <c r="BU2014" s="48"/>
      <c r="BV2014" s="48"/>
      <c r="BW2014" s="48"/>
      <c r="BX2014" s="48"/>
      <c r="BY2014" s="48"/>
      <c r="BZ2014" s="48"/>
      <c r="CA2014" s="48"/>
      <c r="CB2014" s="48"/>
    </row>
    <row r="2015" spans="1:80" s="35" customFormat="1">
      <c r="A2015" s="33"/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P2015" s="34"/>
      <c r="Q2015" s="34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  <c r="BK2015" s="48"/>
      <c r="BL2015" s="48"/>
      <c r="BM2015" s="48"/>
      <c r="BN2015" s="48"/>
      <c r="BO2015" s="48"/>
      <c r="BP2015" s="48"/>
      <c r="BQ2015" s="48"/>
      <c r="BR2015" s="48"/>
      <c r="BS2015" s="48"/>
      <c r="BT2015" s="48"/>
      <c r="BU2015" s="48"/>
      <c r="BV2015" s="48"/>
      <c r="BW2015" s="48"/>
      <c r="BX2015" s="48"/>
      <c r="BY2015" s="48"/>
      <c r="BZ2015" s="48"/>
      <c r="CA2015" s="48"/>
      <c r="CB2015" s="48"/>
    </row>
    <row r="2016" spans="1:80" s="35" customFormat="1">
      <c r="A2016" s="33"/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P2016" s="34"/>
      <c r="Q2016" s="34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  <c r="BK2016" s="48"/>
      <c r="BL2016" s="48"/>
      <c r="BM2016" s="48"/>
      <c r="BN2016" s="48"/>
      <c r="BO2016" s="48"/>
      <c r="BP2016" s="48"/>
      <c r="BQ2016" s="48"/>
      <c r="BR2016" s="48"/>
      <c r="BS2016" s="48"/>
      <c r="BT2016" s="48"/>
      <c r="BU2016" s="48"/>
      <c r="BV2016" s="48"/>
      <c r="BW2016" s="48"/>
      <c r="BX2016" s="48"/>
      <c r="BY2016" s="48"/>
      <c r="BZ2016" s="48"/>
      <c r="CA2016" s="48"/>
      <c r="CB2016" s="48"/>
    </row>
    <row r="2017" spans="1:80" s="35" customFormat="1">
      <c r="A2017" s="33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P2017" s="34"/>
      <c r="Q2017" s="34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  <c r="BK2017" s="48"/>
      <c r="BL2017" s="48"/>
      <c r="BM2017" s="48"/>
      <c r="BN2017" s="48"/>
      <c r="BO2017" s="48"/>
      <c r="BP2017" s="48"/>
      <c r="BQ2017" s="48"/>
      <c r="BR2017" s="48"/>
      <c r="BS2017" s="48"/>
      <c r="BT2017" s="48"/>
      <c r="BU2017" s="48"/>
      <c r="BV2017" s="48"/>
      <c r="BW2017" s="48"/>
      <c r="BX2017" s="48"/>
      <c r="BY2017" s="48"/>
      <c r="BZ2017" s="48"/>
      <c r="CA2017" s="48"/>
      <c r="CB2017" s="48"/>
    </row>
    <row r="2018" spans="1:80" s="35" customFormat="1">
      <c r="A2018" s="33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P2018" s="34"/>
      <c r="Q2018" s="34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  <c r="BK2018" s="48"/>
      <c r="BL2018" s="48"/>
      <c r="BM2018" s="48"/>
      <c r="BN2018" s="48"/>
      <c r="BO2018" s="48"/>
      <c r="BP2018" s="48"/>
      <c r="BQ2018" s="48"/>
      <c r="BR2018" s="48"/>
      <c r="BS2018" s="48"/>
      <c r="BT2018" s="48"/>
      <c r="BU2018" s="48"/>
      <c r="BV2018" s="48"/>
      <c r="BW2018" s="48"/>
      <c r="BX2018" s="48"/>
      <c r="BY2018" s="48"/>
      <c r="BZ2018" s="48"/>
      <c r="CA2018" s="48"/>
      <c r="CB2018" s="48"/>
    </row>
    <row r="2019" spans="1:80" s="35" customFormat="1">
      <c r="A2019" s="33"/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P2019" s="34"/>
      <c r="Q2019" s="34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  <c r="BK2019" s="48"/>
      <c r="BL2019" s="48"/>
      <c r="BM2019" s="48"/>
      <c r="BN2019" s="48"/>
      <c r="BO2019" s="48"/>
      <c r="BP2019" s="48"/>
      <c r="BQ2019" s="48"/>
      <c r="BR2019" s="48"/>
      <c r="BS2019" s="48"/>
      <c r="BT2019" s="48"/>
      <c r="BU2019" s="48"/>
      <c r="BV2019" s="48"/>
      <c r="BW2019" s="48"/>
      <c r="BX2019" s="48"/>
      <c r="BY2019" s="48"/>
      <c r="BZ2019" s="48"/>
      <c r="CA2019" s="48"/>
      <c r="CB2019" s="48"/>
    </row>
    <row r="2020" spans="1:80" s="35" customFormat="1">
      <c r="A2020" s="33"/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P2020" s="34"/>
      <c r="Q2020" s="34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  <c r="BK2020" s="48"/>
      <c r="BL2020" s="48"/>
      <c r="BM2020" s="48"/>
      <c r="BN2020" s="48"/>
      <c r="BO2020" s="48"/>
      <c r="BP2020" s="48"/>
      <c r="BQ2020" s="48"/>
      <c r="BR2020" s="48"/>
      <c r="BS2020" s="48"/>
      <c r="BT2020" s="48"/>
      <c r="BU2020" s="48"/>
      <c r="BV2020" s="48"/>
      <c r="BW2020" s="48"/>
      <c r="BX2020" s="48"/>
      <c r="BY2020" s="48"/>
      <c r="BZ2020" s="48"/>
      <c r="CA2020" s="48"/>
      <c r="CB2020" s="48"/>
    </row>
    <row r="2021" spans="1:80" s="35" customFormat="1">
      <c r="A2021" s="33"/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P2021" s="34"/>
      <c r="Q2021" s="34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  <c r="BK2021" s="48"/>
      <c r="BL2021" s="48"/>
      <c r="BM2021" s="48"/>
      <c r="BN2021" s="48"/>
      <c r="BO2021" s="48"/>
      <c r="BP2021" s="48"/>
      <c r="BQ2021" s="48"/>
      <c r="BR2021" s="48"/>
      <c r="BS2021" s="48"/>
      <c r="BT2021" s="48"/>
      <c r="BU2021" s="48"/>
      <c r="BV2021" s="48"/>
      <c r="BW2021" s="48"/>
      <c r="BX2021" s="48"/>
      <c r="BY2021" s="48"/>
      <c r="BZ2021" s="48"/>
      <c r="CA2021" s="48"/>
      <c r="CB2021" s="48"/>
    </row>
    <row r="2022" spans="1:80" s="35" customFormat="1">
      <c r="A2022" s="33"/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P2022" s="34"/>
      <c r="Q2022" s="34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  <c r="BK2022" s="48"/>
      <c r="BL2022" s="48"/>
      <c r="BM2022" s="48"/>
      <c r="BN2022" s="48"/>
      <c r="BO2022" s="48"/>
      <c r="BP2022" s="48"/>
      <c r="BQ2022" s="48"/>
      <c r="BR2022" s="48"/>
      <c r="BS2022" s="48"/>
      <c r="BT2022" s="48"/>
      <c r="BU2022" s="48"/>
      <c r="BV2022" s="48"/>
      <c r="BW2022" s="48"/>
      <c r="BX2022" s="48"/>
      <c r="BY2022" s="48"/>
      <c r="BZ2022" s="48"/>
      <c r="CA2022" s="48"/>
      <c r="CB2022" s="48"/>
    </row>
    <row r="2023" spans="1:80" s="35" customFormat="1">
      <c r="A2023" s="33"/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P2023" s="34"/>
      <c r="Q2023" s="34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  <c r="BK2023" s="48"/>
      <c r="BL2023" s="48"/>
      <c r="BM2023" s="48"/>
      <c r="BN2023" s="48"/>
      <c r="BO2023" s="48"/>
      <c r="BP2023" s="48"/>
      <c r="BQ2023" s="48"/>
      <c r="BR2023" s="48"/>
      <c r="BS2023" s="48"/>
      <c r="BT2023" s="48"/>
      <c r="BU2023" s="48"/>
      <c r="BV2023" s="48"/>
      <c r="BW2023" s="48"/>
      <c r="BX2023" s="48"/>
      <c r="BY2023" s="48"/>
      <c r="BZ2023" s="48"/>
      <c r="CA2023" s="48"/>
      <c r="CB2023" s="48"/>
    </row>
    <row r="2024" spans="1:80" s="35" customFormat="1">
      <c r="A2024" s="33"/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P2024" s="34"/>
      <c r="Q2024" s="34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  <c r="BK2024" s="48"/>
      <c r="BL2024" s="48"/>
      <c r="BM2024" s="48"/>
      <c r="BN2024" s="48"/>
      <c r="BO2024" s="48"/>
      <c r="BP2024" s="48"/>
      <c r="BQ2024" s="48"/>
      <c r="BR2024" s="48"/>
      <c r="BS2024" s="48"/>
      <c r="BT2024" s="48"/>
      <c r="BU2024" s="48"/>
      <c r="BV2024" s="48"/>
      <c r="BW2024" s="48"/>
      <c r="BX2024" s="48"/>
      <c r="BY2024" s="48"/>
      <c r="BZ2024" s="48"/>
      <c r="CA2024" s="48"/>
      <c r="CB2024" s="48"/>
    </row>
    <row r="2025" spans="1:80" s="35" customFormat="1">
      <c r="A2025" s="33"/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P2025" s="34"/>
      <c r="Q2025" s="34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  <c r="BK2025" s="48"/>
      <c r="BL2025" s="48"/>
      <c r="BM2025" s="48"/>
      <c r="BN2025" s="48"/>
      <c r="BO2025" s="48"/>
      <c r="BP2025" s="48"/>
      <c r="BQ2025" s="48"/>
      <c r="BR2025" s="48"/>
      <c r="BS2025" s="48"/>
      <c r="BT2025" s="48"/>
      <c r="BU2025" s="48"/>
      <c r="BV2025" s="48"/>
      <c r="BW2025" s="48"/>
      <c r="BX2025" s="48"/>
      <c r="BY2025" s="48"/>
      <c r="BZ2025" s="48"/>
      <c r="CA2025" s="48"/>
      <c r="CB2025" s="48"/>
    </row>
    <row r="2026" spans="1:80" s="35" customFormat="1">
      <c r="A2026" s="33"/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P2026" s="34"/>
      <c r="Q2026" s="34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  <c r="BK2026" s="48"/>
      <c r="BL2026" s="48"/>
      <c r="BM2026" s="48"/>
      <c r="BN2026" s="48"/>
      <c r="BO2026" s="48"/>
      <c r="BP2026" s="48"/>
      <c r="BQ2026" s="48"/>
      <c r="BR2026" s="48"/>
      <c r="BS2026" s="48"/>
      <c r="BT2026" s="48"/>
      <c r="BU2026" s="48"/>
      <c r="BV2026" s="48"/>
      <c r="BW2026" s="48"/>
      <c r="BX2026" s="48"/>
      <c r="BY2026" s="48"/>
      <c r="BZ2026" s="48"/>
      <c r="CA2026" s="48"/>
      <c r="CB2026" s="48"/>
    </row>
    <row r="2027" spans="1:80" s="35" customFormat="1">
      <c r="A2027" s="33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P2027" s="34"/>
      <c r="Q2027" s="34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  <c r="BK2027" s="48"/>
      <c r="BL2027" s="48"/>
      <c r="BM2027" s="48"/>
      <c r="BN2027" s="48"/>
      <c r="BO2027" s="48"/>
      <c r="BP2027" s="48"/>
      <c r="BQ2027" s="48"/>
      <c r="BR2027" s="48"/>
      <c r="BS2027" s="48"/>
      <c r="BT2027" s="48"/>
      <c r="BU2027" s="48"/>
      <c r="BV2027" s="48"/>
      <c r="BW2027" s="48"/>
      <c r="BX2027" s="48"/>
      <c r="BY2027" s="48"/>
      <c r="BZ2027" s="48"/>
      <c r="CA2027" s="48"/>
      <c r="CB2027" s="48"/>
    </row>
    <row r="2028" spans="1:80" s="35" customFormat="1">
      <c r="A2028" s="33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P2028" s="34"/>
      <c r="Q2028" s="34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  <c r="BK2028" s="48"/>
      <c r="BL2028" s="48"/>
      <c r="BM2028" s="48"/>
      <c r="BN2028" s="48"/>
      <c r="BO2028" s="48"/>
      <c r="BP2028" s="48"/>
      <c r="BQ2028" s="48"/>
      <c r="BR2028" s="48"/>
      <c r="BS2028" s="48"/>
      <c r="BT2028" s="48"/>
      <c r="BU2028" s="48"/>
      <c r="BV2028" s="48"/>
      <c r="BW2028" s="48"/>
      <c r="BX2028" s="48"/>
      <c r="BY2028" s="48"/>
      <c r="BZ2028" s="48"/>
      <c r="CA2028" s="48"/>
      <c r="CB2028" s="48"/>
    </row>
    <row r="2029" spans="1:80" s="35" customFormat="1">
      <c r="A2029" s="33"/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P2029" s="34"/>
      <c r="Q2029" s="34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  <c r="BK2029" s="48"/>
      <c r="BL2029" s="48"/>
      <c r="BM2029" s="48"/>
      <c r="BN2029" s="48"/>
      <c r="BO2029" s="48"/>
      <c r="BP2029" s="48"/>
      <c r="BQ2029" s="48"/>
      <c r="BR2029" s="48"/>
      <c r="BS2029" s="48"/>
      <c r="BT2029" s="48"/>
      <c r="BU2029" s="48"/>
      <c r="BV2029" s="48"/>
      <c r="BW2029" s="48"/>
      <c r="BX2029" s="48"/>
      <c r="BY2029" s="48"/>
      <c r="BZ2029" s="48"/>
      <c r="CA2029" s="48"/>
      <c r="CB2029" s="48"/>
    </row>
    <row r="2030" spans="1:80" s="35" customFormat="1">
      <c r="A2030" s="33"/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P2030" s="34"/>
      <c r="Q2030" s="34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  <c r="BK2030" s="48"/>
      <c r="BL2030" s="48"/>
      <c r="BM2030" s="48"/>
      <c r="BN2030" s="48"/>
      <c r="BO2030" s="48"/>
      <c r="BP2030" s="48"/>
      <c r="BQ2030" s="48"/>
      <c r="BR2030" s="48"/>
      <c r="BS2030" s="48"/>
      <c r="BT2030" s="48"/>
      <c r="BU2030" s="48"/>
      <c r="BV2030" s="48"/>
      <c r="BW2030" s="48"/>
      <c r="BX2030" s="48"/>
      <c r="BY2030" s="48"/>
      <c r="BZ2030" s="48"/>
      <c r="CA2030" s="48"/>
      <c r="CB2030" s="48"/>
    </row>
    <row r="2031" spans="1:80" s="35" customFormat="1">
      <c r="A2031" s="33"/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P2031" s="34"/>
      <c r="Q2031" s="34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  <c r="BK2031" s="48"/>
      <c r="BL2031" s="48"/>
      <c r="BM2031" s="48"/>
      <c r="BN2031" s="48"/>
      <c r="BO2031" s="48"/>
      <c r="BP2031" s="48"/>
      <c r="BQ2031" s="48"/>
      <c r="BR2031" s="48"/>
      <c r="BS2031" s="48"/>
      <c r="BT2031" s="48"/>
      <c r="BU2031" s="48"/>
      <c r="BV2031" s="48"/>
      <c r="BW2031" s="48"/>
      <c r="BX2031" s="48"/>
      <c r="BY2031" s="48"/>
      <c r="BZ2031" s="48"/>
      <c r="CA2031" s="48"/>
      <c r="CB2031" s="48"/>
    </row>
    <row r="2032" spans="1:80" s="35" customFormat="1">
      <c r="A2032" s="33"/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P2032" s="34"/>
      <c r="Q2032" s="34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  <c r="BK2032" s="48"/>
      <c r="BL2032" s="48"/>
      <c r="BM2032" s="48"/>
      <c r="BN2032" s="48"/>
      <c r="BO2032" s="48"/>
      <c r="BP2032" s="48"/>
      <c r="BQ2032" s="48"/>
      <c r="BR2032" s="48"/>
      <c r="BS2032" s="48"/>
      <c r="BT2032" s="48"/>
      <c r="BU2032" s="48"/>
      <c r="BV2032" s="48"/>
      <c r="BW2032" s="48"/>
      <c r="BX2032" s="48"/>
      <c r="BY2032" s="48"/>
      <c r="BZ2032" s="48"/>
      <c r="CA2032" s="48"/>
      <c r="CB2032" s="48"/>
    </row>
    <row r="2033" spans="1:80" s="35" customFormat="1">
      <c r="A2033" s="33"/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P2033" s="34"/>
      <c r="Q2033" s="34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  <c r="BK2033" s="48"/>
      <c r="BL2033" s="48"/>
      <c r="BM2033" s="48"/>
      <c r="BN2033" s="48"/>
      <c r="BO2033" s="48"/>
      <c r="BP2033" s="48"/>
      <c r="BQ2033" s="48"/>
      <c r="BR2033" s="48"/>
      <c r="BS2033" s="48"/>
      <c r="BT2033" s="48"/>
      <c r="BU2033" s="48"/>
      <c r="BV2033" s="48"/>
      <c r="BW2033" s="48"/>
      <c r="BX2033" s="48"/>
      <c r="BY2033" s="48"/>
      <c r="BZ2033" s="48"/>
      <c r="CA2033" s="48"/>
      <c r="CB2033" s="48"/>
    </row>
    <row r="2034" spans="1:80" s="35" customFormat="1">
      <c r="A2034" s="33"/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P2034" s="34"/>
      <c r="Q2034" s="34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  <c r="BK2034" s="48"/>
      <c r="BL2034" s="48"/>
      <c r="BM2034" s="48"/>
      <c r="BN2034" s="48"/>
      <c r="BO2034" s="48"/>
      <c r="BP2034" s="48"/>
      <c r="BQ2034" s="48"/>
      <c r="BR2034" s="48"/>
      <c r="BS2034" s="48"/>
      <c r="BT2034" s="48"/>
      <c r="BU2034" s="48"/>
      <c r="BV2034" s="48"/>
      <c r="BW2034" s="48"/>
      <c r="BX2034" s="48"/>
      <c r="BY2034" s="48"/>
      <c r="BZ2034" s="48"/>
      <c r="CA2034" s="48"/>
      <c r="CB2034" s="48"/>
    </row>
    <row r="2035" spans="1:80" s="35" customFormat="1">
      <c r="A2035" s="33"/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P2035" s="34"/>
      <c r="Q2035" s="34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  <c r="BK2035" s="48"/>
      <c r="BL2035" s="48"/>
      <c r="BM2035" s="48"/>
      <c r="BN2035" s="48"/>
      <c r="BO2035" s="48"/>
      <c r="BP2035" s="48"/>
      <c r="BQ2035" s="48"/>
      <c r="BR2035" s="48"/>
      <c r="BS2035" s="48"/>
      <c r="BT2035" s="48"/>
      <c r="BU2035" s="48"/>
      <c r="BV2035" s="48"/>
      <c r="BW2035" s="48"/>
      <c r="BX2035" s="48"/>
      <c r="BY2035" s="48"/>
      <c r="BZ2035" s="48"/>
      <c r="CA2035" s="48"/>
      <c r="CB2035" s="48"/>
    </row>
    <row r="2036" spans="1:80" s="35" customFormat="1">
      <c r="A2036" s="33"/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P2036" s="34"/>
      <c r="Q2036" s="34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  <c r="BK2036" s="48"/>
      <c r="BL2036" s="48"/>
      <c r="BM2036" s="48"/>
      <c r="BN2036" s="48"/>
      <c r="BO2036" s="48"/>
      <c r="BP2036" s="48"/>
      <c r="BQ2036" s="48"/>
      <c r="BR2036" s="48"/>
      <c r="BS2036" s="48"/>
      <c r="BT2036" s="48"/>
      <c r="BU2036" s="48"/>
      <c r="BV2036" s="48"/>
      <c r="BW2036" s="48"/>
      <c r="BX2036" s="48"/>
      <c r="BY2036" s="48"/>
      <c r="BZ2036" s="48"/>
      <c r="CA2036" s="48"/>
      <c r="CB2036" s="48"/>
    </row>
    <row r="2037" spans="1:80" s="35" customFormat="1">
      <c r="A2037" s="33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P2037" s="34"/>
      <c r="Q2037" s="34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  <c r="BK2037" s="48"/>
      <c r="BL2037" s="48"/>
      <c r="BM2037" s="48"/>
      <c r="BN2037" s="48"/>
      <c r="BO2037" s="48"/>
      <c r="BP2037" s="48"/>
      <c r="BQ2037" s="48"/>
      <c r="BR2037" s="48"/>
      <c r="BS2037" s="48"/>
      <c r="BT2037" s="48"/>
      <c r="BU2037" s="48"/>
      <c r="BV2037" s="48"/>
      <c r="BW2037" s="48"/>
      <c r="BX2037" s="48"/>
      <c r="BY2037" s="48"/>
      <c r="BZ2037" s="48"/>
      <c r="CA2037" s="48"/>
      <c r="CB2037" s="48"/>
    </row>
    <row r="2038" spans="1:80" s="35" customFormat="1">
      <c r="A2038" s="33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P2038" s="34"/>
      <c r="Q2038" s="34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  <c r="BK2038" s="48"/>
      <c r="BL2038" s="48"/>
      <c r="BM2038" s="48"/>
      <c r="BN2038" s="48"/>
      <c r="BO2038" s="48"/>
      <c r="BP2038" s="48"/>
      <c r="BQ2038" s="48"/>
      <c r="BR2038" s="48"/>
      <c r="BS2038" s="48"/>
      <c r="BT2038" s="48"/>
      <c r="BU2038" s="48"/>
      <c r="BV2038" s="48"/>
      <c r="BW2038" s="48"/>
      <c r="BX2038" s="48"/>
      <c r="BY2038" s="48"/>
      <c r="BZ2038" s="48"/>
      <c r="CA2038" s="48"/>
      <c r="CB2038" s="48"/>
    </row>
    <row r="2039" spans="1:80" s="35" customFormat="1">
      <c r="A2039" s="33"/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P2039" s="34"/>
      <c r="Q2039" s="34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  <c r="BK2039" s="48"/>
      <c r="BL2039" s="48"/>
      <c r="BM2039" s="48"/>
      <c r="BN2039" s="48"/>
      <c r="BO2039" s="48"/>
      <c r="BP2039" s="48"/>
      <c r="BQ2039" s="48"/>
      <c r="BR2039" s="48"/>
      <c r="BS2039" s="48"/>
      <c r="BT2039" s="48"/>
      <c r="BU2039" s="48"/>
      <c r="BV2039" s="48"/>
      <c r="BW2039" s="48"/>
      <c r="BX2039" s="48"/>
      <c r="BY2039" s="48"/>
      <c r="BZ2039" s="48"/>
      <c r="CA2039" s="48"/>
      <c r="CB2039" s="48"/>
    </row>
    <row r="2040" spans="1:80" s="35" customFormat="1">
      <c r="A2040" s="33"/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P2040" s="34"/>
      <c r="Q2040" s="34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  <c r="BK2040" s="48"/>
      <c r="BL2040" s="48"/>
      <c r="BM2040" s="48"/>
      <c r="BN2040" s="48"/>
      <c r="BO2040" s="48"/>
      <c r="BP2040" s="48"/>
      <c r="BQ2040" s="48"/>
      <c r="BR2040" s="48"/>
      <c r="BS2040" s="48"/>
      <c r="BT2040" s="48"/>
      <c r="BU2040" s="48"/>
      <c r="BV2040" s="48"/>
      <c r="BW2040" s="48"/>
      <c r="BX2040" s="48"/>
      <c r="BY2040" s="48"/>
      <c r="BZ2040" s="48"/>
      <c r="CA2040" s="48"/>
      <c r="CB2040" s="48"/>
    </row>
    <row r="2041" spans="1:80" s="35" customFormat="1">
      <c r="A2041" s="33"/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P2041" s="34"/>
      <c r="Q2041" s="34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  <c r="BK2041" s="48"/>
      <c r="BL2041" s="48"/>
      <c r="BM2041" s="48"/>
      <c r="BN2041" s="48"/>
      <c r="BO2041" s="48"/>
      <c r="BP2041" s="48"/>
      <c r="BQ2041" s="48"/>
      <c r="BR2041" s="48"/>
      <c r="BS2041" s="48"/>
      <c r="BT2041" s="48"/>
      <c r="BU2041" s="48"/>
      <c r="BV2041" s="48"/>
      <c r="BW2041" s="48"/>
      <c r="BX2041" s="48"/>
      <c r="BY2041" s="48"/>
      <c r="BZ2041" s="48"/>
      <c r="CA2041" s="48"/>
      <c r="CB2041" s="48"/>
    </row>
    <row r="2042" spans="1:80" s="35" customFormat="1">
      <c r="A2042" s="33"/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P2042" s="34"/>
      <c r="Q2042" s="34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  <c r="BK2042" s="48"/>
      <c r="BL2042" s="48"/>
      <c r="BM2042" s="48"/>
      <c r="BN2042" s="48"/>
      <c r="BO2042" s="48"/>
      <c r="BP2042" s="48"/>
      <c r="BQ2042" s="48"/>
      <c r="BR2042" s="48"/>
      <c r="BS2042" s="48"/>
      <c r="BT2042" s="48"/>
      <c r="BU2042" s="48"/>
      <c r="BV2042" s="48"/>
      <c r="BW2042" s="48"/>
      <c r="BX2042" s="48"/>
      <c r="BY2042" s="48"/>
      <c r="BZ2042" s="48"/>
      <c r="CA2042" s="48"/>
      <c r="CB2042" s="48"/>
    </row>
    <row r="2043" spans="1:80" s="35" customFormat="1">
      <c r="A2043" s="33"/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P2043" s="34"/>
      <c r="Q2043" s="34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  <c r="BK2043" s="48"/>
      <c r="BL2043" s="48"/>
      <c r="BM2043" s="48"/>
      <c r="BN2043" s="48"/>
      <c r="BO2043" s="48"/>
      <c r="BP2043" s="48"/>
      <c r="BQ2043" s="48"/>
      <c r="BR2043" s="48"/>
      <c r="BS2043" s="48"/>
      <c r="BT2043" s="48"/>
      <c r="BU2043" s="48"/>
      <c r="BV2043" s="48"/>
      <c r="BW2043" s="48"/>
      <c r="BX2043" s="48"/>
      <c r="BY2043" s="48"/>
      <c r="BZ2043" s="48"/>
      <c r="CA2043" s="48"/>
      <c r="CB2043" s="48"/>
    </row>
    <row r="2044" spans="1:80" s="35" customFormat="1">
      <c r="A2044" s="33"/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P2044" s="34"/>
      <c r="Q2044" s="34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  <c r="BK2044" s="48"/>
      <c r="BL2044" s="48"/>
      <c r="BM2044" s="48"/>
      <c r="BN2044" s="48"/>
      <c r="BO2044" s="48"/>
      <c r="BP2044" s="48"/>
      <c r="BQ2044" s="48"/>
      <c r="BR2044" s="48"/>
      <c r="BS2044" s="48"/>
      <c r="BT2044" s="48"/>
      <c r="BU2044" s="48"/>
      <c r="BV2044" s="48"/>
      <c r="BW2044" s="48"/>
      <c r="BX2044" s="48"/>
      <c r="BY2044" s="48"/>
      <c r="BZ2044" s="48"/>
      <c r="CA2044" s="48"/>
      <c r="CB2044" s="48"/>
    </row>
    <row r="2045" spans="1:80" s="35" customFormat="1">
      <c r="A2045" s="33"/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P2045" s="34"/>
      <c r="Q2045" s="34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  <c r="BK2045" s="48"/>
      <c r="BL2045" s="48"/>
      <c r="BM2045" s="48"/>
      <c r="BN2045" s="48"/>
      <c r="BO2045" s="48"/>
      <c r="BP2045" s="48"/>
      <c r="BQ2045" s="48"/>
      <c r="BR2045" s="48"/>
      <c r="BS2045" s="48"/>
      <c r="BT2045" s="48"/>
      <c r="BU2045" s="48"/>
      <c r="BV2045" s="48"/>
      <c r="BW2045" s="48"/>
      <c r="BX2045" s="48"/>
      <c r="BY2045" s="48"/>
      <c r="BZ2045" s="48"/>
      <c r="CA2045" s="48"/>
      <c r="CB2045" s="48"/>
    </row>
    <row r="2046" spans="1:80" s="35" customFormat="1">
      <c r="A2046" s="33"/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P2046" s="34"/>
      <c r="Q2046" s="34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  <c r="BK2046" s="48"/>
      <c r="BL2046" s="48"/>
      <c r="BM2046" s="48"/>
      <c r="BN2046" s="48"/>
      <c r="BO2046" s="48"/>
      <c r="BP2046" s="48"/>
      <c r="BQ2046" s="48"/>
      <c r="BR2046" s="48"/>
      <c r="BS2046" s="48"/>
      <c r="BT2046" s="48"/>
      <c r="BU2046" s="48"/>
      <c r="BV2046" s="48"/>
      <c r="BW2046" s="48"/>
      <c r="BX2046" s="48"/>
      <c r="BY2046" s="48"/>
      <c r="BZ2046" s="48"/>
      <c r="CA2046" s="48"/>
      <c r="CB2046" s="48"/>
    </row>
    <row r="2047" spans="1:80" s="35" customFormat="1">
      <c r="A2047" s="33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P2047" s="34"/>
      <c r="Q2047" s="34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  <c r="BK2047" s="48"/>
      <c r="BL2047" s="48"/>
      <c r="BM2047" s="48"/>
      <c r="BN2047" s="48"/>
      <c r="BO2047" s="48"/>
      <c r="BP2047" s="48"/>
      <c r="BQ2047" s="48"/>
      <c r="BR2047" s="48"/>
      <c r="BS2047" s="48"/>
      <c r="BT2047" s="48"/>
      <c r="BU2047" s="48"/>
      <c r="BV2047" s="48"/>
      <c r="BW2047" s="48"/>
      <c r="BX2047" s="48"/>
      <c r="BY2047" s="48"/>
      <c r="BZ2047" s="48"/>
      <c r="CA2047" s="48"/>
      <c r="CB2047" s="48"/>
    </row>
    <row r="2048" spans="1:80" s="35" customFormat="1">
      <c r="A2048" s="33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P2048" s="34"/>
      <c r="Q2048" s="34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  <c r="BK2048" s="48"/>
      <c r="BL2048" s="48"/>
      <c r="BM2048" s="48"/>
      <c r="BN2048" s="48"/>
      <c r="BO2048" s="48"/>
      <c r="BP2048" s="48"/>
      <c r="BQ2048" s="48"/>
      <c r="BR2048" s="48"/>
      <c r="BS2048" s="48"/>
      <c r="BT2048" s="48"/>
      <c r="BU2048" s="48"/>
      <c r="BV2048" s="48"/>
      <c r="BW2048" s="48"/>
      <c r="BX2048" s="48"/>
      <c r="BY2048" s="48"/>
      <c r="BZ2048" s="48"/>
      <c r="CA2048" s="48"/>
      <c r="CB2048" s="48"/>
    </row>
    <row r="2049" spans="1:80" s="35" customFormat="1">
      <c r="A2049" s="33"/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P2049" s="34"/>
      <c r="Q2049" s="34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  <c r="BK2049" s="48"/>
      <c r="BL2049" s="48"/>
      <c r="BM2049" s="48"/>
      <c r="BN2049" s="48"/>
      <c r="BO2049" s="48"/>
      <c r="BP2049" s="48"/>
      <c r="BQ2049" s="48"/>
      <c r="BR2049" s="48"/>
      <c r="BS2049" s="48"/>
      <c r="BT2049" s="48"/>
      <c r="BU2049" s="48"/>
      <c r="BV2049" s="48"/>
      <c r="BW2049" s="48"/>
      <c r="BX2049" s="48"/>
      <c r="BY2049" s="48"/>
      <c r="BZ2049" s="48"/>
      <c r="CA2049" s="48"/>
      <c r="CB2049" s="48"/>
    </row>
    <row r="2050" spans="1:80" s="35" customFormat="1">
      <c r="A2050" s="33"/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P2050" s="34"/>
      <c r="Q2050" s="34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  <c r="BK2050" s="48"/>
      <c r="BL2050" s="48"/>
      <c r="BM2050" s="48"/>
      <c r="BN2050" s="48"/>
      <c r="BO2050" s="48"/>
      <c r="BP2050" s="48"/>
      <c r="BQ2050" s="48"/>
      <c r="BR2050" s="48"/>
      <c r="BS2050" s="48"/>
      <c r="BT2050" s="48"/>
      <c r="BU2050" s="48"/>
      <c r="BV2050" s="48"/>
      <c r="BW2050" s="48"/>
      <c r="BX2050" s="48"/>
      <c r="BY2050" s="48"/>
      <c r="BZ2050" s="48"/>
      <c r="CA2050" s="48"/>
      <c r="CB2050" s="48"/>
    </row>
    <row r="2051" spans="1:80" s="35" customFormat="1">
      <c r="A2051" s="33"/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P2051" s="34"/>
      <c r="Q2051" s="34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  <c r="BK2051" s="48"/>
      <c r="BL2051" s="48"/>
      <c r="BM2051" s="48"/>
      <c r="BN2051" s="48"/>
      <c r="BO2051" s="48"/>
      <c r="BP2051" s="48"/>
      <c r="BQ2051" s="48"/>
      <c r="BR2051" s="48"/>
      <c r="BS2051" s="48"/>
      <c r="BT2051" s="48"/>
      <c r="BU2051" s="48"/>
      <c r="BV2051" s="48"/>
      <c r="BW2051" s="48"/>
      <c r="BX2051" s="48"/>
      <c r="BY2051" s="48"/>
      <c r="BZ2051" s="48"/>
      <c r="CA2051" s="48"/>
      <c r="CB2051" s="48"/>
    </row>
    <row r="2052" spans="1:80" s="35" customFormat="1">
      <c r="A2052" s="33"/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P2052" s="34"/>
      <c r="Q2052" s="34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  <c r="BK2052" s="48"/>
      <c r="BL2052" s="48"/>
      <c r="BM2052" s="48"/>
      <c r="BN2052" s="48"/>
      <c r="BO2052" s="48"/>
      <c r="BP2052" s="48"/>
      <c r="BQ2052" s="48"/>
      <c r="BR2052" s="48"/>
      <c r="BS2052" s="48"/>
      <c r="BT2052" s="48"/>
      <c r="BU2052" s="48"/>
      <c r="BV2052" s="48"/>
      <c r="BW2052" s="48"/>
      <c r="BX2052" s="48"/>
      <c r="BY2052" s="48"/>
      <c r="BZ2052" s="48"/>
      <c r="CA2052" s="48"/>
      <c r="CB2052" s="48"/>
    </row>
    <row r="2053" spans="1:80" s="35" customFormat="1">
      <c r="A2053" s="33"/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P2053" s="34"/>
      <c r="Q2053" s="34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  <c r="BK2053" s="48"/>
      <c r="BL2053" s="48"/>
      <c r="BM2053" s="48"/>
      <c r="BN2053" s="48"/>
      <c r="BO2053" s="48"/>
      <c r="BP2053" s="48"/>
      <c r="BQ2053" s="48"/>
      <c r="BR2053" s="48"/>
      <c r="BS2053" s="48"/>
      <c r="BT2053" s="48"/>
      <c r="BU2053" s="48"/>
      <c r="BV2053" s="48"/>
      <c r="BW2053" s="48"/>
      <c r="BX2053" s="48"/>
      <c r="BY2053" s="48"/>
      <c r="BZ2053" s="48"/>
      <c r="CA2053" s="48"/>
      <c r="CB2053" s="48"/>
    </row>
    <row r="2054" spans="1:80" s="35" customFormat="1">
      <c r="A2054" s="33"/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P2054" s="34"/>
      <c r="Q2054" s="34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  <c r="BK2054" s="48"/>
      <c r="BL2054" s="48"/>
      <c r="BM2054" s="48"/>
      <c r="BN2054" s="48"/>
      <c r="BO2054" s="48"/>
      <c r="BP2054" s="48"/>
      <c r="BQ2054" s="48"/>
      <c r="BR2054" s="48"/>
      <c r="BS2054" s="48"/>
      <c r="BT2054" s="48"/>
      <c r="BU2054" s="48"/>
      <c r="BV2054" s="48"/>
      <c r="BW2054" s="48"/>
      <c r="BX2054" s="48"/>
      <c r="BY2054" s="48"/>
      <c r="BZ2054" s="48"/>
      <c r="CA2054" s="48"/>
      <c r="CB2054" s="48"/>
    </row>
    <row r="2055" spans="1:80" s="35" customFormat="1">
      <c r="A2055" s="33"/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P2055" s="34"/>
      <c r="Q2055" s="34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  <c r="BK2055" s="48"/>
      <c r="BL2055" s="48"/>
      <c r="BM2055" s="48"/>
      <c r="BN2055" s="48"/>
      <c r="BO2055" s="48"/>
      <c r="BP2055" s="48"/>
      <c r="BQ2055" s="48"/>
      <c r="BR2055" s="48"/>
      <c r="BS2055" s="48"/>
      <c r="BT2055" s="48"/>
      <c r="BU2055" s="48"/>
      <c r="BV2055" s="48"/>
      <c r="BW2055" s="48"/>
      <c r="BX2055" s="48"/>
      <c r="BY2055" s="48"/>
      <c r="BZ2055" s="48"/>
      <c r="CA2055" s="48"/>
      <c r="CB2055" s="48"/>
    </row>
    <row r="2056" spans="1:80" s="35" customFormat="1">
      <c r="A2056" s="33"/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P2056" s="34"/>
      <c r="Q2056" s="34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  <c r="BK2056" s="48"/>
      <c r="BL2056" s="48"/>
      <c r="BM2056" s="48"/>
      <c r="BN2056" s="48"/>
      <c r="BO2056" s="48"/>
      <c r="BP2056" s="48"/>
      <c r="BQ2056" s="48"/>
      <c r="BR2056" s="48"/>
      <c r="BS2056" s="48"/>
      <c r="BT2056" s="48"/>
      <c r="BU2056" s="48"/>
      <c r="BV2056" s="48"/>
      <c r="BW2056" s="48"/>
      <c r="BX2056" s="48"/>
      <c r="BY2056" s="48"/>
      <c r="BZ2056" s="48"/>
      <c r="CA2056" s="48"/>
      <c r="CB2056" s="48"/>
    </row>
    <row r="2057" spans="1:80" s="35" customFormat="1">
      <c r="A2057" s="33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P2057" s="34"/>
      <c r="Q2057" s="34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  <c r="BK2057" s="48"/>
      <c r="BL2057" s="48"/>
      <c r="BM2057" s="48"/>
      <c r="BN2057" s="48"/>
      <c r="BO2057" s="48"/>
      <c r="BP2057" s="48"/>
      <c r="BQ2057" s="48"/>
      <c r="BR2057" s="48"/>
      <c r="BS2057" s="48"/>
      <c r="BT2057" s="48"/>
      <c r="BU2057" s="48"/>
      <c r="BV2057" s="48"/>
      <c r="BW2057" s="48"/>
      <c r="BX2057" s="48"/>
      <c r="BY2057" s="48"/>
      <c r="BZ2057" s="48"/>
      <c r="CA2057" s="48"/>
      <c r="CB2057" s="48"/>
    </row>
    <row r="2058" spans="1:80" s="35" customFormat="1">
      <c r="A2058" s="33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P2058" s="34"/>
      <c r="Q2058" s="34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  <c r="BK2058" s="48"/>
      <c r="BL2058" s="48"/>
      <c r="BM2058" s="48"/>
      <c r="BN2058" s="48"/>
      <c r="BO2058" s="48"/>
      <c r="BP2058" s="48"/>
      <c r="BQ2058" s="48"/>
      <c r="BR2058" s="48"/>
      <c r="BS2058" s="48"/>
      <c r="BT2058" s="48"/>
      <c r="BU2058" s="48"/>
      <c r="BV2058" s="48"/>
      <c r="BW2058" s="48"/>
      <c r="BX2058" s="48"/>
      <c r="BY2058" s="48"/>
      <c r="BZ2058" s="48"/>
      <c r="CA2058" s="48"/>
      <c r="CB2058" s="48"/>
    </row>
    <row r="2059" spans="1:80" s="35" customFormat="1">
      <c r="A2059" s="33"/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P2059" s="34"/>
      <c r="Q2059" s="34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  <c r="BK2059" s="48"/>
      <c r="BL2059" s="48"/>
      <c r="BM2059" s="48"/>
      <c r="BN2059" s="48"/>
      <c r="BO2059" s="48"/>
      <c r="BP2059" s="48"/>
      <c r="BQ2059" s="48"/>
      <c r="BR2059" s="48"/>
      <c r="BS2059" s="48"/>
      <c r="BT2059" s="48"/>
      <c r="BU2059" s="48"/>
      <c r="BV2059" s="48"/>
      <c r="BW2059" s="48"/>
      <c r="BX2059" s="48"/>
      <c r="BY2059" s="48"/>
      <c r="BZ2059" s="48"/>
      <c r="CA2059" s="48"/>
      <c r="CB2059" s="48"/>
    </row>
    <row r="2060" spans="1:80" s="35" customFormat="1">
      <c r="A2060" s="33"/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P2060" s="34"/>
      <c r="Q2060" s="34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  <c r="BK2060" s="48"/>
      <c r="BL2060" s="48"/>
      <c r="BM2060" s="48"/>
      <c r="BN2060" s="48"/>
      <c r="BO2060" s="48"/>
      <c r="BP2060" s="48"/>
      <c r="BQ2060" s="48"/>
      <c r="BR2060" s="48"/>
      <c r="BS2060" s="48"/>
      <c r="BT2060" s="48"/>
      <c r="BU2060" s="48"/>
      <c r="BV2060" s="48"/>
      <c r="BW2060" s="48"/>
      <c r="BX2060" s="48"/>
      <c r="BY2060" s="48"/>
      <c r="BZ2060" s="48"/>
      <c r="CA2060" s="48"/>
      <c r="CB2060" s="48"/>
    </row>
    <row r="2061" spans="1:80" s="35" customFormat="1">
      <c r="A2061" s="33"/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P2061" s="34"/>
      <c r="Q2061" s="34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  <c r="BK2061" s="48"/>
      <c r="BL2061" s="48"/>
      <c r="BM2061" s="48"/>
      <c r="BN2061" s="48"/>
      <c r="BO2061" s="48"/>
      <c r="BP2061" s="48"/>
      <c r="BQ2061" s="48"/>
      <c r="BR2061" s="48"/>
      <c r="BS2061" s="48"/>
      <c r="BT2061" s="48"/>
      <c r="BU2061" s="48"/>
      <c r="BV2061" s="48"/>
      <c r="BW2061" s="48"/>
      <c r="BX2061" s="48"/>
      <c r="BY2061" s="48"/>
      <c r="BZ2061" s="48"/>
      <c r="CA2061" s="48"/>
      <c r="CB2061" s="48"/>
    </row>
    <row r="2062" spans="1:80" s="35" customFormat="1">
      <c r="A2062" s="33"/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P2062" s="34"/>
      <c r="Q2062" s="34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  <c r="BK2062" s="48"/>
      <c r="BL2062" s="48"/>
      <c r="BM2062" s="48"/>
      <c r="BN2062" s="48"/>
      <c r="BO2062" s="48"/>
      <c r="BP2062" s="48"/>
      <c r="BQ2062" s="48"/>
      <c r="BR2062" s="48"/>
      <c r="BS2062" s="48"/>
      <c r="BT2062" s="48"/>
      <c r="BU2062" s="48"/>
      <c r="BV2062" s="48"/>
      <c r="BW2062" s="48"/>
      <c r="BX2062" s="48"/>
      <c r="BY2062" s="48"/>
      <c r="BZ2062" s="48"/>
      <c r="CA2062" s="48"/>
      <c r="CB2062" s="48"/>
    </row>
    <row r="2063" spans="1:80" s="35" customFormat="1">
      <c r="A2063" s="33"/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P2063" s="34"/>
      <c r="Q2063" s="34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  <c r="BK2063" s="48"/>
      <c r="BL2063" s="48"/>
      <c r="BM2063" s="48"/>
      <c r="BN2063" s="48"/>
      <c r="BO2063" s="48"/>
      <c r="BP2063" s="48"/>
      <c r="BQ2063" s="48"/>
      <c r="BR2063" s="48"/>
      <c r="BS2063" s="48"/>
      <c r="BT2063" s="48"/>
      <c r="BU2063" s="48"/>
      <c r="BV2063" s="48"/>
      <c r="BW2063" s="48"/>
      <c r="BX2063" s="48"/>
      <c r="BY2063" s="48"/>
      <c r="BZ2063" s="48"/>
      <c r="CA2063" s="48"/>
      <c r="CB2063" s="48"/>
    </row>
    <row r="2064" spans="1:80" s="35" customFormat="1">
      <c r="A2064" s="33"/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P2064" s="34"/>
      <c r="Q2064" s="34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  <c r="BK2064" s="48"/>
      <c r="BL2064" s="48"/>
      <c r="BM2064" s="48"/>
      <c r="BN2064" s="48"/>
      <c r="BO2064" s="48"/>
      <c r="BP2064" s="48"/>
      <c r="BQ2064" s="48"/>
      <c r="BR2064" s="48"/>
      <c r="BS2064" s="48"/>
      <c r="BT2064" s="48"/>
      <c r="BU2064" s="48"/>
      <c r="BV2064" s="48"/>
      <c r="BW2064" s="48"/>
      <c r="BX2064" s="48"/>
      <c r="BY2064" s="48"/>
      <c r="BZ2064" s="48"/>
      <c r="CA2064" s="48"/>
      <c r="CB2064" s="48"/>
    </row>
    <row r="2065" spans="1:80" s="35" customFormat="1">
      <c r="A2065" s="33"/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P2065" s="34"/>
      <c r="Q2065" s="34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  <c r="BK2065" s="48"/>
      <c r="BL2065" s="48"/>
      <c r="BM2065" s="48"/>
      <c r="BN2065" s="48"/>
      <c r="BO2065" s="48"/>
      <c r="BP2065" s="48"/>
      <c r="BQ2065" s="48"/>
      <c r="BR2065" s="48"/>
      <c r="BS2065" s="48"/>
      <c r="BT2065" s="48"/>
      <c r="BU2065" s="48"/>
      <c r="BV2065" s="48"/>
      <c r="BW2065" s="48"/>
      <c r="BX2065" s="48"/>
      <c r="BY2065" s="48"/>
      <c r="BZ2065" s="48"/>
      <c r="CA2065" s="48"/>
      <c r="CB2065" s="48"/>
    </row>
    <row r="2066" spans="1:80" s="35" customFormat="1">
      <c r="A2066" s="33"/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P2066" s="34"/>
      <c r="Q2066" s="34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  <c r="BK2066" s="48"/>
      <c r="BL2066" s="48"/>
      <c r="BM2066" s="48"/>
      <c r="BN2066" s="48"/>
      <c r="BO2066" s="48"/>
      <c r="BP2066" s="48"/>
      <c r="BQ2066" s="48"/>
      <c r="BR2066" s="48"/>
      <c r="BS2066" s="48"/>
      <c r="BT2066" s="48"/>
      <c r="BU2066" s="48"/>
      <c r="BV2066" s="48"/>
      <c r="BW2066" s="48"/>
      <c r="BX2066" s="48"/>
      <c r="BY2066" s="48"/>
      <c r="BZ2066" s="48"/>
      <c r="CA2066" s="48"/>
      <c r="CB2066" s="48"/>
    </row>
    <row r="2067" spans="1:80" s="35" customFormat="1">
      <c r="A2067" s="33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P2067" s="34"/>
      <c r="Q2067" s="34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  <c r="BK2067" s="48"/>
      <c r="BL2067" s="48"/>
      <c r="BM2067" s="48"/>
      <c r="BN2067" s="48"/>
      <c r="BO2067" s="48"/>
      <c r="BP2067" s="48"/>
      <c r="BQ2067" s="48"/>
      <c r="BR2067" s="48"/>
      <c r="BS2067" s="48"/>
      <c r="BT2067" s="48"/>
      <c r="BU2067" s="48"/>
      <c r="BV2067" s="48"/>
      <c r="BW2067" s="48"/>
      <c r="BX2067" s="48"/>
      <c r="BY2067" s="48"/>
      <c r="BZ2067" s="48"/>
      <c r="CA2067" s="48"/>
      <c r="CB2067" s="48"/>
    </row>
    <row r="2068" spans="1:80" s="35" customFormat="1">
      <c r="A2068" s="33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P2068" s="34"/>
      <c r="Q2068" s="34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  <c r="BK2068" s="48"/>
      <c r="BL2068" s="48"/>
      <c r="BM2068" s="48"/>
      <c r="BN2068" s="48"/>
      <c r="BO2068" s="48"/>
      <c r="BP2068" s="48"/>
      <c r="BQ2068" s="48"/>
      <c r="BR2068" s="48"/>
      <c r="BS2068" s="48"/>
      <c r="BT2068" s="48"/>
      <c r="BU2068" s="48"/>
      <c r="BV2068" s="48"/>
      <c r="BW2068" s="48"/>
      <c r="BX2068" s="48"/>
      <c r="BY2068" s="48"/>
      <c r="BZ2068" s="48"/>
      <c r="CA2068" s="48"/>
      <c r="CB2068" s="48"/>
    </row>
    <row r="2069" spans="1:80" s="35" customFormat="1">
      <c r="A2069" s="33"/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P2069" s="34"/>
      <c r="Q2069" s="34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  <c r="BK2069" s="48"/>
      <c r="BL2069" s="48"/>
      <c r="BM2069" s="48"/>
      <c r="BN2069" s="48"/>
      <c r="BO2069" s="48"/>
      <c r="BP2069" s="48"/>
      <c r="BQ2069" s="48"/>
      <c r="BR2069" s="48"/>
      <c r="BS2069" s="48"/>
      <c r="BT2069" s="48"/>
      <c r="BU2069" s="48"/>
      <c r="BV2069" s="48"/>
      <c r="BW2069" s="48"/>
      <c r="BX2069" s="48"/>
      <c r="BY2069" s="48"/>
      <c r="BZ2069" s="48"/>
      <c r="CA2069" s="48"/>
      <c r="CB2069" s="48"/>
    </row>
    <row r="2070" spans="1:80" s="35" customFormat="1">
      <c r="A2070" s="33"/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P2070" s="34"/>
      <c r="Q2070" s="34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  <c r="BK2070" s="48"/>
      <c r="BL2070" s="48"/>
      <c r="BM2070" s="48"/>
      <c r="BN2070" s="48"/>
      <c r="BO2070" s="48"/>
      <c r="BP2070" s="48"/>
      <c r="BQ2070" s="48"/>
      <c r="BR2070" s="48"/>
      <c r="BS2070" s="48"/>
      <c r="BT2070" s="48"/>
      <c r="BU2070" s="48"/>
      <c r="BV2070" s="48"/>
      <c r="BW2070" s="48"/>
      <c r="BX2070" s="48"/>
      <c r="BY2070" s="48"/>
      <c r="BZ2070" s="48"/>
      <c r="CA2070" s="48"/>
      <c r="CB2070" s="48"/>
    </row>
    <row r="2071" spans="1:80" s="35" customFormat="1">
      <c r="A2071" s="33"/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P2071" s="34"/>
      <c r="Q2071" s="34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  <c r="BK2071" s="48"/>
      <c r="BL2071" s="48"/>
      <c r="BM2071" s="48"/>
      <c r="BN2071" s="48"/>
      <c r="BO2071" s="48"/>
      <c r="BP2071" s="48"/>
      <c r="BQ2071" s="48"/>
      <c r="BR2071" s="48"/>
      <c r="BS2071" s="48"/>
      <c r="BT2071" s="48"/>
      <c r="BU2071" s="48"/>
      <c r="BV2071" s="48"/>
      <c r="BW2071" s="48"/>
      <c r="BX2071" s="48"/>
      <c r="BY2071" s="48"/>
      <c r="BZ2071" s="48"/>
      <c r="CA2071" s="48"/>
      <c r="CB2071" s="48"/>
    </row>
    <row r="2072" spans="1:80" s="35" customFormat="1">
      <c r="A2072" s="33"/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P2072" s="34"/>
      <c r="Q2072" s="34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  <c r="BK2072" s="48"/>
      <c r="BL2072" s="48"/>
      <c r="BM2072" s="48"/>
      <c r="BN2072" s="48"/>
      <c r="BO2072" s="48"/>
      <c r="BP2072" s="48"/>
      <c r="BQ2072" s="48"/>
      <c r="BR2072" s="48"/>
      <c r="BS2072" s="48"/>
      <c r="BT2072" s="48"/>
      <c r="BU2072" s="48"/>
      <c r="BV2072" s="48"/>
      <c r="BW2072" s="48"/>
      <c r="BX2072" s="48"/>
      <c r="BY2072" s="48"/>
      <c r="BZ2072" s="48"/>
      <c r="CA2072" s="48"/>
      <c r="CB2072" s="48"/>
    </row>
    <row r="2073" spans="1:80" s="35" customFormat="1">
      <c r="A2073" s="33"/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P2073" s="34"/>
      <c r="Q2073" s="34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  <c r="BK2073" s="48"/>
      <c r="BL2073" s="48"/>
      <c r="BM2073" s="48"/>
      <c r="BN2073" s="48"/>
      <c r="BO2073" s="48"/>
      <c r="BP2073" s="48"/>
      <c r="BQ2073" s="48"/>
      <c r="BR2073" s="48"/>
      <c r="BS2073" s="48"/>
      <c r="BT2073" s="48"/>
      <c r="BU2073" s="48"/>
      <c r="BV2073" s="48"/>
      <c r="BW2073" s="48"/>
      <c r="BX2073" s="48"/>
      <c r="BY2073" s="48"/>
      <c r="BZ2073" s="48"/>
      <c r="CA2073" s="48"/>
      <c r="CB2073" s="48"/>
    </row>
    <row r="2074" spans="1:80" s="35" customFormat="1">
      <c r="A2074" s="33"/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P2074" s="34"/>
      <c r="Q2074" s="34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  <c r="BK2074" s="48"/>
      <c r="BL2074" s="48"/>
      <c r="BM2074" s="48"/>
      <c r="BN2074" s="48"/>
      <c r="BO2074" s="48"/>
      <c r="BP2074" s="48"/>
      <c r="BQ2074" s="48"/>
      <c r="BR2074" s="48"/>
      <c r="BS2074" s="48"/>
      <c r="BT2074" s="48"/>
      <c r="BU2074" s="48"/>
      <c r="BV2074" s="48"/>
      <c r="BW2074" s="48"/>
      <c r="BX2074" s="48"/>
      <c r="BY2074" s="48"/>
      <c r="BZ2074" s="48"/>
      <c r="CA2074" s="48"/>
      <c r="CB2074" s="48"/>
    </row>
    <row r="2075" spans="1:80" s="35" customFormat="1">
      <c r="A2075" s="33"/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P2075" s="34"/>
      <c r="Q2075" s="34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  <c r="BK2075" s="48"/>
      <c r="BL2075" s="48"/>
      <c r="BM2075" s="48"/>
      <c r="BN2075" s="48"/>
      <c r="BO2075" s="48"/>
      <c r="BP2075" s="48"/>
      <c r="BQ2075" s="48"/>
      <c r="BR2075" s="48"/>
      <c r="BS2075" s="48"/>
      <c r="BT2075" s="48"/>
      <c r="BU2075" s="48"/>
      <c r="BV2075" s="48"/>
      <c r="BW2075" s="48"/>
      <c r="BX2075" s="48"/>
      <c r="BY2075" s="48"/>
      <c r="BZ2075" s="48"/>
      <c r="CA2075" s="48"/>
      <c r="CB2075" s="48"/>
    </row>
    <row r="2076" spans="1:80" s="35" customFormat="1">
      <c r="A2076" s="33"/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P2076" s="34"/>
      <c r="Q2076" s="34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  <c r="BK2076" s="48"/>
      <c r="BL2076" s="48"/>
      <c r="BM2076" s="48"/>
      <c r="BN2076" s="48"/>
      <c r="BO2076" s="48"/>
      <c r="BP2076" s="48"/>
      <c r="BQ2076" s="48"/>
      <c r="BR2076" s="48"/>
      <c r="BS2076" s="48"/>
      <c r="BT2076" s="48"/>
      <c r="BU2076" s="48"/>
      <c r="BV2076" s="48"/>
      <c r="BW2076" s="48"/>
      <c r="BX2076" s="48"/>
      <c r="BY2076" s="48"/>
      <c r="BZ2076" s="48"/>
      <c r="CA2076" s="48"/>
      <c r="CB2076" s="48"/>
    </row>
    <row r="2077" spans="1:80" s="35" customFormat="1">
      <c r="A2077" s="33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P2077" s="34"/>
      <c r="Q2077" s="34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  <c r="BK2077" s="48"/>
      <c r="BL2077" s="48"/>
      <c r="BM2077" s="48"/>
      <c r="BN2077" s="48"/>
      <c r="BO2077" s="48"/>
      <c r="BP2077" s="48"/>
      <c r="BQ2077" s="48"/>
      <c r="BR2077" s="48"/>
      <c r="BS2077" s="48"/>
      <c r="BT2077" s="48"/>
      <c r="BU2077" s="48"/>
      <c r="BV2077" s="48"/>
      <c r="BW2077" s="48"/>
      <c r="BX2077" s="48"/>
      <c r="BY2077" s="48"/>
      <c r="BZ2077" s="48"/>
      <c r="CA2077" s="48"/>
      <c r="CB2077" s="48"/>
    </row>
    <row r="2078" spans="1:80" s="35" customFormat="1">
      <c r="A2078" s="33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P2078" s="34"/>
      <c r="Q2078" s="34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  <c r="BK2078" s="48"/>
      <c r="BL2078" s="48"/>
      <c r="BM2078" s="48"/>
      <c r="BN2078" s="48"/>
      <c r="BO2078" s="48"/>
      <c r="BP2078" s="48"/>
      <c r="BQ2078" s="48"/>
      <c r="BR2078" s="48"/>
      <c r="BS2078" s="48"/>
      <c r="BT2078" s="48"/>
      <c r="BU2078" s="48"/>
      <c r="BV2078" s="48"/>
      <c r="BW2078" s="48"/>
      <c r="BX2078" s="48"/>
      <c r="BY2078" s="48"/>
      <c r="BZ2078" s="48"/>
      <c r="CA2078" s="48"/>
      <c r="CB2078" s="48"/>
    </row>
    <row r="2079" spans="1:80" s="35" customFormat="1">
      <c r="A2079" s="33"/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P2079" s="34"/>
      <c r="Q2079" s="34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  <c r="BK2079" s="48"/>
      <c r="BL2079" s="48"/>
      <c r="BM2079" s="48"/>
      <c r="BN2079" s="48"/>
      <c r="BO2079" s="48"/>
      <c r="BP2079" s="48"/>
      <c r="BQ2079" s="48"/>
      <c r="BR2079" s="48"/>
      <c r="BS2079" s="48"/>
      <c r="BT2079" s="48"/>
      <c r="BU2079" s="48"/>
      <c r="BV2079" s="48"/>
      <c r="BW2079" s="48"/>
      <c r="BX2079" s="48"/>
      <c r="BY2079" s="48"/>
      <c r="BZ2079" s="48"/>
      <c r="CA2079" s="48"/>
      <c r="CB2079" s="48"/>
    </row>
    <row r="2080" spans="1:80" s="35" customFormat="1">
      <c r="A2080" s="33"/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P2080" s="34"/>
      <c r="Q2080" s="34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  <c r="BH2080" s="48"/>
      <c r="BI2080" s="48"/>
      <c r="BJ2080" s="48"/>
      <c r="BK2080" s="48"/>
      <c r="BL2080" s="48"/>
      <c r="BM2080" s="48"/>
      <c r="BN2080" s="48"/>
      <c r="BO2080" s="48"/>
      <c r="BP2080" s="48"/>
      <c r="BQ2080" s="48"/>
      <c r="BR2080" s="48"/>
      <c r="BS2080" s="48"/>
      <c r="BT2080" s="48"/>
      <c r="BU2080" s="48"/>
      <c r="BV2080" s="48"/>
      <c r="BW2080" s="48"/>
      <c r="BX2080" s="48"/>
      <c r="BY2080" s="48"/>
      <c r="BZ2080" s="48"/>
      <c r="CA2080" s="48"/>
      <c r="CB2080" s="48"/>
    </row>
    <row r="2081" spans="1:80" s="35" customFormat="1">
      <c r="A2081" s="33"/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P2081" s="34"/>
      <c r="Q2081" s="34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  <c r="BH2081" s="48"/>
      <c r="BI2081" s="48"/>
      <c r="BJ2081" s="48"/>
      <c r="BK2081" s="48"/>
      <c r="BL2081" s="48"/>
      <c r="BM2081" s="48"/>
      <c r="BN2081" s="48"/>
      <c r="BO2081" s="48"/>
      <c r="BP2081" s="48"/>
      <c r="BQ2081" s="48"/>
      <c r="BR2081" s="48"/>
      <c r="BS2081" s="48"/>
      <c r="BT2081" s="48"/>
      <c r="BU2081" s="48"/>
      <c r="BV2081" s="48"/>
      <c r="BW2081" s="48"/>
      <c r="BX2081" s="48"/>
      <c r="BY2081" s="48"/>
      <c r="BZ2081" s="48"/>
      <c r="CA2081" s="48"/>
      <c r="CB2081" s="48"/>
    </row>
    <row r="2082" spans="1:80" s="35" customFormat="1">
      <c r="A2082" s="33"/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P2082" s="34"/>
      <c r="Q2082" s="34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  <c r="BH2082" s="48"/>
      <c r="BI2082" s="48"/>
      <c r="BJ2082" s="48"/>
      <c r="BK2082" s="48"/>
      <c r="BL2082" s="48"/>
      <c r="BM2082" s="48"/>
      <c r="BN2082" s="48"/>
      <c r="BO2082" s="48"/>
      <c r="BP2082" s="48"/>
      <c r="BQ2082" s="48"/>
      <c r="BR2082" s="48"/>
      <c r="BS2082" s="48"/>
      <c r="BT2082" s="48"/>
      <c r="BU2082" s="48"/>
      <c r="BV2082" s="48"/>
      <c r="BW2082" s="48"/>
      <c r="BX2082" s="48"/>
      <c r="BY2082" s="48"/>
      <c r="BZ2082" s="48"/>
      <c r="CA2082" s="48"/>
      <c r="CB2082" s="48"/>
    </row>
    <row r="2083" spans="1:80" s="35" customFormat="1">
      <c r="A2083" s="33"/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P2083" s="34"/>
      <c r="Q2083" s="34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  <c r="BH2083" s="48"/>
      <c r="BI2083" s="48"/>
      <c r="BJ2083" s="48"/>
      <c r="BK2083" s="48"/>
      <c r="BL2083" s="48"/>
      <c r="BM2083" s="48"/>
      <c r="BN2083" s="48"/>
      <c r="BO2083" s="48"/>
      <c r="BP2083" s="48"/>
      <c r="BQ2083" s="48"/>
      <c r="BR2083" s="48"/>
      <c r="BS2083" s="48"/>
      <c r="BT2083" s="48"/>
      <c r="BU2083" s="48"/>
      <c r="BV2083" s="48"/>
      <c r="BW2083" s="48"/>
      <c r="BX2083" s="48"/>
      <c r="BY2083" s="48"/>
      <c r="BZ2083" s="48"/>
      <c r="CA2083" s="48"/>
      <c r="CB2083" s="48"/>
    </row>
    <row r="2084" spans="1:80" s="35" customFormat="1">
      <c r="A2084" s="33"/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P2084" s="34"/>
      <c r="Q2084" s="34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  <c r="BH2084" s="48"/>
      <c r="BI2084" s="48"/>
      <c r="BJ2084" s="48"/>
      <c r="BK2084" s="48"/>
      <c r="BL2084" s="48"/>
      <c r="BM2084" s="48"/>
      <c r="BN2084" s="48"/>
      <c r="BO2084" s="48"/>
      <c r="BP2084" s="48"/>
      <c r="BQ2084" s="48"/>
      <c r="BR2084" s="48"/>
      <c r="BS2084" s="48"/>
      <c r="BT2084" s="48"/>
      <c r="BU2084" s="48"/>
      <c r="BV2084" s="48"/>
      <c r="BW2084" s="48"/>
      <c r="BX2084" s="48"/>
      <c r="BY2084" s="48"/>
      <c r="BZ2084" s="48"/>
      <c r="CA2084" s="48"/>
      <c r="CB2084" s="48"/>
    </row>
    <row r="2085" spans="1:80" s="35" customFormat="1">
      <c r="A2085" s="33"/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P2085" s="34"/>
      <c r="Q2085" s="34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  <c r="BH2085" s="48"/>
      <c r="BI2085" s="48"/>
      <c r="BJ2085" s="48"/>
      <c r="BK2085" s="48"/>
      <c r="BL2085" s="48"/>
      <c r="BM2085" s="48"/>
      <c r="BN2085" s="48"/>
      <c r="BO2085" s="48"/>
      <c r="BP2085" s="48"/>
      <c r="BQ2085" s="48"/>
      <c r="BR2085" s="48"/>
      <c r="BS2085" s="48"/>
      <c r="BT2085" s="48"/>
      <c r="BU2085" s="48"/>
      <c r="BV2085" s="48"/>
      <c r="BW2085" s="48"/>
      <c r="BX2085" s="48"/>
      <c r="BY2085" s="48"/>
      <c r="BZ2085" s="48"/>
      <c r="CA2085" s="48"/>
      <c r="CB2085" s="48"/>
    </row>
    <row r="2086" spans="1:80" s="35" customFormat="1">
      <c r="A2086" s="33"/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P2086" s="34"/>
      <c r="Q2086" s="34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  <c r="BH2086" s="48"/>
      <c r="BI2086" s="48"/>
      <c r="BJ2086" s="48"/>
      <c r="BK2086" s="48"/>
      <c r="BL2086" s="48"/>
      <c r="BM2086" s="48"/>
      <c r="BN2086" s="48"/>
      <c r="BO2086" s="48"/>
      <c r="BP2086" s="48"/>
      <c r="BQ2086" s="48"/>
      <c r="BR2086" s="48"/>
      <c r="BS2086" s="48"/>
      <c r="BT2086" s="48"/>
      <c r="BU2086" s="48"/>
      <c r="BV2086" s="48"/>
      <c r="BW2086" s="48"/>
      <c r="BX2086" s="48"/>
      <c r="BY2086" s="48"/>
      <c r="BZ2086" s="48"/>
      <c r="CA2086" s="48"/>
      <c r="CB2086" s="48"/>
    </row>
    <row r="2087" spans="1:80" s="35" customFormat="1">
      <c r="A2087" s="33"/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P2087" s="34"/>
      <c r="Q2087" s="34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  <c r="BH2087" s="48"/>
      <c r="BI2087" s="48"/>
      <c r="BJ2087" s="48"/>
      <c r="BK2087" s="48"/>
      <c r="BL2087" s="48"/>
      <c r="BM2087" s="48"/>
      <c r="BN2087" s="48"/>
      <c r="BO2087" s="48"/>
      <c r="BP2087" s="48"/>
      <c r="BQ2087" s="48"/>
      <c r="BR2087" s="48"/>
      <c r="BS2087" s="48"/>
      <c r="BT2087" s="48"/>
      <c r="BU2087" s="48"/>
      <c r="BV2087" s="48"/>
      <c r="BW2087" s="48"/>
      <c r="BX2087" s="48"/>
      <c r="BY2087" s="48"/>
      <c r="BZ2087" s="48"/>
      <c r="CA2087" s="48"/>
      <c r="CB2087" s="48"/>
    </row>
    <row r="2088" spans="1:80" s="35" customFormat="1">
      <c r="A2088" s="33"/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P2088" s="34"/>
      <c r="Q2088" s="34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  <c r="BH2088" s="48"/>
      <c r="BI2088" s="48"/>
      <c r="BJ2088" s="48"/>
      <c r="BK2088" s="48"/>
      <c r="BL2088" s="48"/>
      <c r="BM2088" s="48"/>
      <c r="BN2088" s="48"/>
      <c r="BO2088" s="48"/>
      <c r="BP2088" s="48"/>
      <c r="BQ2088" s="48"/>
      <c r="BR2088" s="48"/>
      <c r="BS2088" s="48"/>
      <c r="BT2088" s="48"/>
      <c r="BU2088" s="48"/>
      <c r="BV2088" s="48"/>
      <c r="BW2088" s="48"/>
      <c r="BX2088" s="48"/>
      <c r="BY2088" s="48"/>
      <c r="BZ2088" s="48"/>
      <c r="CA2088" s="48"/>
      <c r="CB2088" s="48"/>
    </row>
    <row r="2089" spans="1:80" s="35" customFormat="1">
      <c r="A2089" s="33"/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P2089" s="34"/>
      <c r="Q2089" s="34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  <c r="BH2089" s="48"/>
      <c r="BI2089" s="48"/>
      <c r="BJ2089" s="48"/>
      <c r="BK2089" s="48"/>
      <c r="BL2089" s="48"/>
      <c r="BM2089" s="48"/>
      <c r="BN2089" s="48"/>
      <c r="BO2089" s="48"/>
      <c r="BP2089" s="48"/>
      <c r="BQ2089" s="48"/>
      <c r="BR2089" s="48"/>
      <c r="BS2089" s="48"/>
      <c r="BT2089" s="48"/>
      <c r="BU2089" s="48"/>
      <c r="BV2089" s="48"/>
      <c r="BW2089" s="48"/>
      <c r="BX2089" s="48"/>
      <c r="BY2089" s="48"/>
      <c r="BZ2089" s="48"/>
      <c r="CA2089" s="48"/>
      <c r="CB2089" s="48"/>
    </row>
    <row r="2090" spans="1:80" s="35" customFormat="1">
      <c r="A2090" s="33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P2090" s="34"/>
      <c r="Q2090" s="34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  <c r="BH2090" s="48"/>
      <c r="BI2090" s="48"/>
      <c r="BJ2090" s="48"/>
      <c r="BK2090" s="48"/>
      <c r="BL2090" s="48"/>
      <c r="BM2090" s="48"/>
      <c r="BN2090" s="48"/>
      <c r="BO2090" s="48"/>
      <c r="BP2090" s="48"/>
      <c r="BQ2090" s="48"/>
      <c r="BR2090" s="48"/>
      <c r="BS2090" s="48"/>
      <c r="BT2090" s="48"/>
      <c r="BU2090" s="48"/>
      <c r="BV2090" s="48"/>
      <c r="BW2090" s="48"/>
      <c r="BX2090" s="48"/>
      <c r="BY2090" s="48"/>
      <c r="BZ2090" s="48"/>
      <c r="CA2090" s="48"/>
      <c r="CB2090" s="48"/>
    </row>
    <row r="2091" spans="1:80" s="35" customFormat="1">
      <c r="A2091" s="33"/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P2091" s="34"/>
      <c r="Q2091" s="34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  <c r="BH2091" s="48"/>
      <c r="BI2091" s="48"/>
      <c r="BJ2091" s="48"/>
      <c r="BK2091" s="48"/>
      <c r="BL2091" s="48"/>
      <c r="BM2091" s="48"/>
      <c r="BN2091" s="48"/>
      <c r="BO2091" s="48"/>
      <c r="BP2091" s="48"/>
      <c r="BQ2091" s="48"/>
      <c r="BR2091" s="48"/>
      <c r="BS2091" s="48"/>
      <c r="BT2091" s="48"/>
      <c r="BU2091" s="48"/>
      <c r="BV2091" s="48"/>
      <c r="BW2091" s="48"/>
      <c r="BX2091" s="48"/>
      <c r="BY2091" s="48"/>
      <c r="BZ2091" s="48"/>
      <c r="CA2091" s="48"/>
      <c r="CB2091" s="48"/>
    </row>
    <row r="2092" spans="1:80" s="35" customFormat="1">
      <c r="A2092" s="33"/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P2092" s="34"/>
      <c r="Q2092" s="34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  <c r="BH2092" s="48"/>
      <c r="BI2092" s="48"/>
      <c r="BJ2092" s="48"/>
      <c r="BK2092" s="48"/>
      <c r="BL2092" s="48"/>
      <c r="BM2092" s="48"/>
      <c r="BN2092" s="48"/>
      <c r="BO2092" s="48"/>
      <c r="BP2092" s="48"/>
      <c r="BQ2092" s="48"/>
      <c r="BR2092" s="48"/>
      <c r="BS2092" s="48"/>
      <c r="BT2092" s="48"/>
      <c r="BU2092" s="48"/>
      <c r="BV2092" s="48"/>
      <c r="BW2092" s="48"/>
      <c r="BX2092" s="48"/>
      <c r="BY2092" s="48"/>
      <c r="BZ2092" s="48"/>
      <c r="CA2092" s="48"/>
      <c r="CB2092" s="48"/>
    </row>
    <row r="2093" spans="1:80" s="35" customFormat="1">
      <c r="A2093" s="33"/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P2093" s="34"/>
      <c r="Q2093" s="34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  <c r="BH2093" s="48"/>
      <c r="BI2093" s="48"/>
      <c r="BJ2093" s="48"/>
      <c r="BK2093" s="48"/>
      <c r="BL2093" s="48"/>
      <c r="BM2093" s="48"/>
      <c r="BN2093" s="48"/>
      <c r="BO2093" s="48"/>
      <c r="BP2093" s="48"/>
      <c r="BQ2093" s="48"/>
      <c r="BR2093" s="48"/>
      <c r="BS2093" s="48"/>
      <c r="BT2093" s="48"/>
      <c r="BU2093" s="48"/>
      <c r="BV2093" s="48"/>
      <c r="BW2093" s="48"/>
      <c r="BX2093" s="48"/>
      <c r="BY2093" s="48"/>
      <c r="BZ2093" s="48"/>
      <c r="CA2093" s="48"/>
      <c r="CB2093" s="48"/>
    </row>
    <row r="2094" spans="1:80" s="35" customFormat="1">
      <c r="A2094" s="33"/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P2094" s="34"/>
      <c r="Q2094" s="34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  <c r="BH2094" s="48"/>
      <c r="BI2094" s="48"/>
      <c r="BJ2094" s="48"/>
      <c r="BK2094" s="48"/>
      <c r="BL2094" s="48"/>
      <c r="BM2094" s="48"/>
      <c r="BN2094" s="48"/>
      <c r="BO2094" s="48"/>
      <c r="BP2094" s="48"/>
      <c r="BQ2094" s="48"/>
      <c r="BR2094" s="48"/>
      <c r="BS2094" s="48"/>
      <c r="BT2094" s="48"/>
      <c r="BU2094" s="48"/>
      <c r="BV2094" s="48"/>
      <c r="BW2094" s="48"/>
      <c r="BX2094" s="48"/>
      <c r="BY2094" s="48"/>
      <c r="BZ2094" s="48"/>
      <c r="CA2094" s="48"/>
      <c r="CB2094" s="48"/>
    </row>
    <row r="2095" spans="1:80" s="35" customFormat="1">
      <c r="A2095" s="33"/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P2095" s="34"/>
      <c r="Q2095" s="34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  <c r="BH2095" s="48"/>
      <c r="BI2095" s="48"/>
      <c r="BJ2095" s="48"/>
      <c r="BK2095" s="48"/>
      <c r="BL2095" s="48"/>
      <c r="BM2095" s="48"/>
      <c r="BN2095" s="48"/>
      <c r="BO2095" s="48"/>
      <c r="BP2095" s="48"/>
      <c r="BQ2095" s="48"/>
      <c r="BR2095" s="48"/>
      <c r="BS2095" s="48"/>
      <c r="BT2095" s="48"/>
      <c r="BU2095" s="48"/>
      <c r="BV2095" s="48"/>
      <c r="BW2095" s="48"/>
      <c r="BX2095" s="48"/>
      <c r="BY2095" s="48"/>
      <c r="BZ2095" s="48"/>
      <c r="CA2095" s="48"/>
      <c r="CB2095" s="48"/>
    </row>
    <row r="2096" spans="1:80" s="35" customFormat="1">
      <c r="A2096" s="33"/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P2096" s="34"/>
      <c r="Q2096" s="34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  <c r="BH2096" s="48"/>
      <c r="BI2096" s="48"/>
      <c r="BJ2096" s="48"/>
      <c r="BK2096" s="48"/>
      <c r="BL2096" s="48"/>
      <c r="BM2096" s="48"/>
      <c r="BN2096" s="48"/>
      <c r="BO2096" s="48"/>
      <c r="BP2096" s="48"/>
      <c r="BQ2096" s="48"/>
      <c r="BR2096" s="48"/>
      <c r="BS2096" s="48"/>
      <c r="BT2096" s="48"/>
      <c r="BU2096" s="48"/>
      <c r="BV2096" s="48"/>
      <c r="BW2096" s="48"/>
      <c r="BX2096" s="48"/>
      <c r="BY2096" s="48"/>
      <c r="BZ2096" s="48"/>
      <c r="CA2096" s="48"/>
      <c r="CB2096" s="48"/>
    </row>
    <row r="2097" spans="1:80" s="35" customFormat="1">
      <c r="A2097" s="33"/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P2097" s="34"/>
      <c r="Q2097" s="34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  <c r="BH2097" s="48"/>
      <c r="BI2097" s="48"/>
      <c r="BJ2097" s="48"/>
      <c r="BK2097" s="48"/>
      <c r="BL2097" s="48"/>
      <c r="BM2097" s="48"/>
      <c r="BN2097" s="48"/>
      <c r="BO2097" s="48"/>
      <c r="BP2097" s="48"/>
      <c r="BQ2097" s="48"/>
      <c r="BR2097" s="48"/>
      <c r="BS2097" s="48"/>
      <c r="BT2097" s="48"/>
      <c r="BU2097" s="48"/>
      <c r="BV2097" s="48"/>
      <c r="BW2097" s="48"/>
      <c r="BX2097" s="48"/>
      <c r="BY2097" s="48"/>
      <c r="BZ2097" s="48"/>
      <c r="CA2097" s="48"/>
      <c r="CB2097" s="48"/>
    </row>
    <row r="2098" spans="1:80" s="35" customFormat="1">
      <c r="A2098" s="33"/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P2098" s="34"/>
      <c r="Q2098" s="34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  <c r="BH2098" s="48"/>
      <c r="BI2098" s="48"/>
      <c r="BJ2098" s="48"/>
      <c r="BK2098" s="48"/>
      <c r="BL2098" s="48"/>
      <c r="BM2098" s="48"/>
      <c r="BN2098" s="48"/>
      <c r="BO2098" s="48"/>
      <c r="BP2098" s="48"/>
      <c r="BQ2098" s="48"/>
      <c r="BR2098" s="48"/>
      <c r="BS2098" s="48"/>
      <c r="BT2098" s="48"/>
      <c r="BU2098" s="48"/>
      <c r="BV2098" s="48"/>
      <c r="BW2098" s="48"/>
      <c r="BX2098" s="48"/>
      <c r="BY2098" s="48"/>
      <c r="BZ2098" s="48"/>
      <c r="CA2098" s="48"/>
      <c r="CB2098" s="48"/>
    </row>
    <row r="2099" spans="1:80" s="35" customFormat="1">
      <c r="A2099" s="33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P2099" s="34"/>
      <c r="Q2099" s="34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  <c r="BH2099" s="48"/>
      <c r="BI2099" s="48"/>
      <c r="BJ2099" s="48"/>
      <c r="BK2099" s="48"/>
      <c r="BL2099" s="48"/>
      <c r="BM2099" s="48"/>
      <c r="BN2099" s="48"/>
      <c r="BO2099" s="48"/>
      <c r="BP2099" s="48"/>
      <c r="BQ2099" s="48"/>
      <c r="BR2099" s="48"/>
      <c r="BS2099" s="48"/>
      <c r="BT2099" s="48"/>
      <c r="BU2099" s="48"/>
      <c r="BV2099" s="48"/>
      <c r="BW2099" s="48"/>
      <c r="BX2099" s="48"/>
      <c r="BY2099" s="48"/>
      <c r="BZ2099" s="48"/>
      <c r="CA2099" s="48"/>
      <c r="CB2099" s="48"/>
    </row>
    <row r="2100" spans="1:80" s="35" customFormat="1">
      <c r="A2100" s="33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P2100" s="34"/>
      <c r="Q2100" s="34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  <c r="BH2100" s="48"/>
      <c r="BI2100" s="48"/>
      <c r="BJ2100" s="48"/>
      <c r="BK2100" s="48"/>
      <c r="BL2100" s="48"/>
      <c r="BM2100" s="48"/>
      <c r="BN2100" s="48"/>
      <c r="BO2100" s="48"/>
      <c r="BP2100" s="48"/>
      <c r="BQ2100" s="48"/>
      <c r="BR2100" s="48"/>
      <c r="BS2100" s="48"/>
      <c r="BT2100" s="48"/>
      <c r="BU2100" s="48"/>
      <c r="BV2100" s="48"/>
      <c r="BW2100" s="48"/>
      <c r="BX2100" s="48"/>
      <c r="BY2100" s="48"/>
      <c r="BZ2100" s="48"/>
      <c r="CA2100" s="48"/>
      <c r="CB2100" s="48"/>
    </row>
    <row r="2101" spans="1:80" s="35" customFormat="1">
      <c r="A2101" s="33"/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P2101" s="34"/>
      <c r="Q2101" s="34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  <c r="BH2101" s="48"/>
      <c r="BI2101" s="48"/>
      <c r="BJ2101" s="48"/>
      <c r="BK2101" s="48"/>
      <c r="BL2101" s="48"/>
      <c r="BM2101" s="48"/>
      <c r="BN2101" s="48"/>
      <c r="BO2101" s="48"/>
      <c r="BP2101" s="48"/>
      <c r="BQ2101" s="48"/>
      <c r="BR2101" s="48"/>
      <c r="BS2101" s="48"/>
      <c r="BT2101" s="48"/>
      <c r="BU2101" s="48"/>
      <c r="BV2101" s="48"/>
      <c r="BW2101" s="48"/>
      <c r="BX2101" s="48"/>
      <c r="BY2101" s="48"/>
      <c r="BZ2101" s="48"/>
      <c r="CA2101" s="48"/>
      <c r="CB2101" s="48"/>
    </row>
    <row r="2102" spans="1:80" s="35" customFormat="1">
      <c r="A2102" s="33"/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P2102" s="34"/>
      <c r="Q2102" s="34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  <c r="BH2102" s="48"/>
      <c r="BI2102" s="48"/>
      <c r="BJ2102" s="48"/>
      <c r="BK2102" s="48"/>
      <c r="BL2102" s="48"/>
      <c r="BM2102" s="48"/>
      <c r="BN2102" s="48"/>
      <c r="BO2102" s="48"/>
      <c r="BP2102" s="48"/>
      <c r="BQ2102" s="48"/>
      <c r="BR2102" s="48"/>
      <c r="BS2102" s="48"/>
      <c r="BT2102" s="48"/>
      <c r="BU2102" s="48"/>
      <c r="BV2102" s="48"/>
      <c r="BW2102" s="48"/>
      <c r="BX2102" s="48"/>
      <c r="BY2102" s="48"/>
      <c r="BZ2102" s="48"/>
      <c r="CA2102" s="48"/>
      <c r="CB2102" s="48"/>
    </row>
    <row r="2103" spans="1:80" s="35" customFormat="1">
      <c r="A2103" s="33"/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P2103" s="34"/>
      <c r="Q2103" s="34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  <c r="BH2103" s="48"/>
      <c r="BI2103" s="48"/>
      <c r="BJ2103" s="48"/>
      <c r="BK2103" s="48"/>
      <c r="BL2103" s="48"/>
      <c r="BM2103" s="48"/>
      <c r="BN2103" s="48"/>
      <c r="BO2103" s="48"/>
      <c r="BP2103" s="48"/>
      <c r="BQ2103" s="48"/>
      <c r="BR2103" s="48"/>
      <c r="BS2103" s="48"/>
      <c r="BT2103" s="48"/>
      <c r="BU2103" s="48"/>
      <c r="BV2103" s="48"/>
      <c r="BW2103" s="48"/>
      <c r="BX2103" s="48"/>
      <c r="BY2103" s="48"/>
      <c r="BZ2103" s="48"/>
      <c r="CA2103" s="48"/>
      <c r="CB2103" s="48"/>
    </row>
    <row r="2104" spans="1:80" s="35" customFormat="1">
      <c r="A2104" s="33"/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P2104" s="34"/>
      <c r="Q2104" s="34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  <c r="BH2104" s="48"/>
      <c r="BI2104" s="48"/>
      <c r="BJ2104" s="48"/>
      <c r="BK2104" s="48"/>
      <c r="BL2104" s="48"/>
      <c r="BM2104" s="48"/>
      <c r="BN2104" s="48"/>
      <c r="BO2104" s="48"/>
      <c r="BP2104" s="48"/>
      <c r="BQ2104" s="48"/>
      <c r="BR2104" s="48"/>
      <c r="BS2104" s="48"/>
      <c r="BT2104" s="48"/>
      <c r="BU2104" s="48"/>
      <c r="BV2104" s="48"/>
      <c r="BW2104" s="48"/>
      <c r="BX2104" s="48"/>
      <c r="BY2104" s="48"/>
      <c r="BZ2104" s="48"/>
      <c r="CA2104" s="48"/>
      <c r="CB2104" s="48"/>
    </row>
    <row r="2105" spans="1:80" s="35" customFormat="1">
      <c r="A2105" s="33"/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P2105" s="34"/>
      <c r="Q2105" s="34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  <c r="BH2105" s="48"/>
      <c r="BI2105" s="48"/>
      <c r="BJ2105" s="48"/>
      <c r="BK2105" s="48"/>
      <c r="BL2105" s="48"/>
      <c r="BM2105" s="48"/>
      <c r="BN2105" s="48"/>
      <c r="BO2105" s="48"/>
      <c r="BP2105" s="48"/>
      <c r="BQ2105" s="48"/>
      <c r="BR2105" s="48"/>
      <c r="BS2105" s="48"/>
      <c r="BT2105" s="48"/>
      <c r="BU2105" s="48"/>
      <c r="BV2105" s="48"/>
      <c r="BW2105" s="48"/>
      <c r="BX2105" s="48"/>
      <c r="BY2105" s="48"/>
      <c r="BZ2105" s="48"/>
      <c r="CA2105" s="48"/>
      <c r="CB2105" s="48"/>
    </row>
    <row r="2106" spans="1:80" s="35" customFormat="1">
      <c r="A2106" s="33"/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P2106" s="34"/>
      <c r="Q2106" s="34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  <c r="BH2106" s="48"/>
      <c r="BI2106" s="48"/>
      <c r="BJ2106" s="48"/>
      <c r="BK2106" s="48"/>
      <c r="BL2106" s="48"/>
      <c r="BM2106" s="48"/>
      <c r="BN2106" s="48"/>
      <c r="BO2106" s="48"/>
      <c r="BP2106" s="48"/>
      <c r="BQ2106" s="48"/>
      <c r="BR2106" s="48"/>
      <c r="BS2106" s="48"/>
      <c r="BT2106" s="48"/>
      <c r="BU2106" s="48"/>
      <c r="BV2106" s="48"/>
      <c r="BW2106" s="48"/>
      <c r="BX2106" s="48"/>
      <c r="BY2106" s="48"/>
      <c r="BZ2106" s="48"/>
      <c r="CA2106" s="48"/>
      <c r="CB2106" s="48"/>
    </row>
    <row r="2107" spans="1:80" s="35" customFormat="1">
      <c r="A2107" s="33"/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P2107" s="34"/>
      <c r="Q2107" s="34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  <c r="BH2107" s="48"/>
      <c r="BI2107" s="48"/>
      <c r="BJ2107" s="48"/>
      <c r="BK2107" s="48"/>
      <c r="BL2107" s="48"/>
      <c r="BM2107" s="48"/>
      <c r="BN2107" s="48"/>
      <c r="BO2107" s="48"/>
      <c r="BP2107" s="48"/>
      <c r="BQ2107" s="48"/>
      <c r="BR2107" s="48"/>
      <c r="BS2107" s="48"/>
      <c r="BT2107" s="48"/>
      <c r="BU2107" s="48"/>
      <c r="BV2107" s="48"/>
      <c r="BW2107" s="48"/>
      <c r="BX2107" s="48"/>
      <c r="BY2107" s="48"/>
      <c r="BZ2107" s="48"/>
      <c r="CA2107" s="48"/>
      <c r="CB2107" s="48"/>
    </row>
    <row r="2108" spans="1:80" s="35" customFormat="1">
      <c r="A2108" s="33"/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P2108" s="34"/>
      <c r="Q2108" s="34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  <c r="BH2108" s="48"/>
      <c r="BI2108" s="48"/>
      <c r="BJ2108" s="48"/>
      <c r="BK2108" s="48"/>
      <c r="BL2108" s="48"/>
      <c r="BM2108" s="48"/>
      <c r="BN2108" s="48"/>
      <c r="BO2108" s="48"/>
      <c r="BP2108" s="48"/>
      <c r="BQ2108" s="48"/>
      <c r="BR2108" s="48"/>
      <c r="BS2108" s="48"/>
      <c r="BT2108" s="48"/>
      <c r="BU2108" s="48"/>
      <c r="BV2108" s="48"/>
      <c r="BW2108" s="48"/>
      <c r="BX2108" s="48"/>
      <c r="BY2108" s="48"/>
      <c r="BZ2108" s="48"/>
      <c r="CA2108" s="48"/>
      <c r="CB2108" s="48"/>
    </row>
    <row r="2109" spans="1:80" s="35" customFormat="1">
      <c r="A2109" s="33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P2109" s="34"/>
      <c r="Q2109" s="34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  <c r="BH2109" s="48"/>
      <c r="BI2109" s="48"/>
      <c r="BJ2109" s="48"/>
      <c r="BK2109" s="48"/>
      <c r="BL2109" s="48"/>
      <c r="BM2109" s="48"/>
      <c r="BN2109" s="48"/>
      <c r="BO2109" s="48"/>
      <c r="BP2109" s="48"/>
      <c r="BQ2109" s="48"/>
      <c r="BR2109" s="48"/>
      <c r="BS2109" s="48"/>
      <c r="BT2109" s="48"/>
      <c r="BU2109" s="48"/>
      <c r="BV2109" s="48"/>
      <c r="BW2109" s="48"/>
      <c r="BX2109" s="48"/>
      <c r="BY2109" s="48"/>
      <c r="BZ2109" s="48"/>
      <c r="CA2109" s="48"/>
      <c r="CB2109" s="48"/>
    </row>
    <row r="2110" spans="1:80" s="35" customFormat="1">
      <c r="A2110" s="33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P2110" s="34"/>
      <c r="Q2110" s="34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  <c r="BH2110" s="48"/>
      <c r="BI2110" s="48"/>
      <c r="BJ2110" s="48"/>
      <c r="BK2110" s="48"/>
      <c r="BL2110" s="48"/>
      <c r="BM2110" s="48"/>
      <c r="BN2110" s="48"/>
      <c r="BO2110" s="48"/>
      <c r="BP2110" s="48"/>
      <c r="BQ2110" s="48"/>
      <c r="BR2110" s="48"/>
      <c r="BS2110" s="48"/>
      <c r="BT2110" s="48"/>
      <c r="BU2110" s="48"/>
      <c r="BV2110" s="48"/>
      <c r="BW2110" s="48"/>
      <c r="BX2110" s="48"/>
      <c r="BY2110" s="48"/>
      <c r="BZ2110" s="48"/>
      <c r="CA2110" s="48"/>
      <c r="CB2110" s="48"/>
    </row>
    <row r="2111" spans="1:80" s="35" customFormat="1">
      <c r="A2111" s="33"/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P2111" s="34"/>
      <c r="Q2111" s="34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  <c r="BH2111" s="48"/>
      <c r="BI2111" s="48"/>
      <c r="BJ2111" s="48"/>
      <c r="BK2111" s="48"/>
      <c r="BL2111" s="48"/>
      <c r="BM2111" s="48"/>
      <c r="BN2111" s="48"/>
      <c r="BO2111" s="48"/>
      <c r="BP2111" s="48"/>
      <c r="BQ2111" s="48"/>
      <c r="BR2111" s="48"/>
      <c r="BS2111" s="48"/>
      <c r="BT2111" s="48"/>
      <c r="BU2111" s="48"/>
      <c r="BV2111" s="48"/>
      <c r="BW2111" s="48"/>
      <c r="BX2111" s="48"/>
      <c r="BY2111" s="48"/>
      <c r="BZ2111" s="48"/>
      <c r="CA2111" s="48"/>
      <c r="CB2111" s="48"/>
    </row>
    <row r="2112" spans="1:80" s="35" customFormat="1">
      <c r="A2112" s="33"/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P2112" s="34"/>
      <c r="Q2112" s="34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  <c r="BH2112" s="48"/>
      <c r="BI2112" s="48"/>
      <c r="BJ2112" s="48"/>
      <c r="BK2112" s="48"/>
      <c r="BL2112" s="48"/>
      <c r="BM2112" s="48"/>
      <c r="BN2112" s="48"/>
      <c r="BO2112" s="48"/>
      <c r="BP2112" s="48"/>
      <c r="BQ2112" s="48"/>
      <c r="BR2112" s="48"/>
      <c r="BS2112" s="48"/>
      <c r="BT2112" s="48"/>
      <c r="BU2112" s="48"/>
      <c r="BV2112" s="48"/>
      <c r="BW2112" s="48"/>
      <c r="BX2112" s="48"/>
      <c r="BY2112" s="48"/>
      <c r="BZ2112" s="48"/>
      <c r="CA2112" s="48"/>
      <c r="CB2112" s="48"/>
    </row>
    <row r="2113" spans="1:80" s="35" customFormat="1">
      <c r="A2113" s="33"/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P2113" s="34"/>
      <c r="Q2113" s="34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  <c r="BH2113" s="48"/>
      <c r="BI2113" s="48"/>
      <c r="BJ2113" s="48"/>
      <c r="BK2113" s="48"/>
      <c r="BL2113" s="48"/>
      <c r="BM2113" s="48"/>
      <c r="BN2113" s="48"/>
      <c r="BO2113" s="48"/>
      <c r="BP2113" s="48"/>
      <c r="BQ2113" s="48"/>
      <c r="BR2113" s="48"/>
      <c r="BS2113" s="48"/>
      <c r="BT2113" s="48"/>
      <c r="BU2113" s="48"/>
      <c r="BV2113" s="48"/>
      <c r="BW2113" s="48"/>
      <c r="BX2113" s="48"/>
      <c r="BY2113" s="48"/>
      <c r="BZ2113" s="48"/>
      <c r="CA2113" s="48"/>
      <c r="CB2113" s="48"/>
    </row>
    <row r="2114" spans="1:80" s="35" customFormat="1">
      <c r="A2114" s="33"/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P2114" s="34"/>
      <c r="Q2114" s="34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  <c r="BH2114" s="48"/>
      <c r="BI2114" s="48"/>
      <c r="BJ2114" s="48"/>
      <c r="BK2114" s="48"/>
      <c r="BL2114" s="48"/>
      <c r="BM2114" s="48"/>
      <c r="BN2114" s="48"/>
      <c r="BO2114" s="48"/>
      <c r="BP2114" s="48"/>
      <c r="BQ2114" s="48"/>
      <c r="BR2114" s="48"/>
      <c r="BS2114" s="48"/>
      <c r="BT2114" s="48"/>
      <c r="BU2114" s="48"/>
      <c r="BV2114" s="48"/>
      <c r="BW2114" s="48"/>
      <c r="BX2114" s="48"/>
      <c r="BY2114" s="48"/>
      <c r="BZ2114" s="48"/>
      <c r="CA2114" s="48"/>
      <c r="CB2114" s="48"/>
    </row>
    <row r="2115" spans="1:80" s="35" customFormat="1">
      <c r="A2115" s="33"/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P2115" s="34"/>
      <c r="Q2115" s="34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  <c r="BH2115" s="48"/>
      <c r="BI2115" s="48"/>
      <c r="BJ2115" s="48"/>
      <c r="BK2115" s="48"/>
      <c r="BL2115" s="48"/>
      <c r="BM2115" s="48"/>
      <c r="BN2115" s="48"/>
      <c r="BO2115" s="48"/>
      <c r="BP2115" s="48"/>
      <c r="BQ2115" s="48"/>
      <c r="BR2115" s="48"/>
      <c r="BS2115" s="48"/>
      <c r="BT2115" s="48"/>
      <c r="BU2115" s="48"/>
      <c r="BV2115" s="48"/>
      <c r="BW2115" s="48"/>
      <c r="BX2115" s="48"/>
      <c r="BY2115" s="48"/>
      <c r="BZ2115" s="48"/>
      <c r="CA2115" s="48"/>
      <c r="CB2115" s="48"/>
    </row>
    <row r="2116" spans="1:80" s="35" customFormat="1">
      <c r="A2116" s="33"/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P2116" s="34"/>
      <c r="Q2116" s="34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  <c r="BH2116" s="48"/>
      <c r="BI2116" s="48"/>
      <c r="BJ2116" s="48"/>
      <c r="BK2116" s="48"/>
      <c r="BL2116" s="48"/>
      <c r="BM2116" s="48"/>
      <c r="BN2116" s="48"/>
      <c r="BO2116" s="48"/>
      <c r="BP2116" s="48"/>
      <c r="BQ2116" s="48"/>
      <c r="BR2116" s="48"/>
      <c r="BS2116" s="48"/>
      <c r="BT2116" s="48"/>
      <c r="BU2116" s="48"/>
      <c r="BV2116" s="48"/>
      <c r="BW2116" s="48"/>
      <c r="BX2116" s="48"/>
      <c r="BY2116" s="48"/>
      <c r="BZ2116" s="48"/>
      <c r="CA2116" s="48"/>
      <c r="CB2116" s="48"/>
    </row>
    <row r="2117" spans="1:80" s="35" customFormat="1">
      <c r="A2117" s="33"/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P2117" s="34"/>
      <c r="Q2117" s="34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  <c r="BH2117" s="48"/>
      <c r="BI2117" s="48"/>
      <c r="BJ2117" s="48"/>
      <c r="BK2117" s="48"/>
      <c r="BL2117" s="48"/>
      <c r="BM2117" s="48"/>
      <c r="BN2117" s="48"/>
      <c r="BO2117" s="48"/>
      <c r="BP2117" s="48"/>
      <c r="BQ2117" s="48"/>
      <c r="BR2117" s="48"/>
      <c r="BS2117" s="48"/>
      <c r="BT2117" s="48"/>
      <c r="BU2117" s="48"/>
      <c r="BV2117" s="48"/>
      <c r="BW2117" s="48"/>
      <c r="BX2117" s="48"/>
      <c r="BY2117" s="48"/>
      <c r="BZ2117" s="48"/>
      <c r="CA2117" s="48"/>
      <c r="CB2117" s="48"/>
    </row>
    <row r="2118" spans="1:80" s="35" customFormat="1">
      <c r="A2118" s="33"/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P2118" s="34"/>
      <c r="Q2118" s="34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  <c r="BH2118" s="48"/>
      <c r="BI2118" s="48"/>
      <c r="BJ2118" s="48"/>
      <c r="BK2118" s="48"/>
      <c r="BL2118" s="48"/>
      <c r="BM2118" s="48"/>
      <c r="BN2118" s="48"/>
      <c r="BO2118" s="48"/>
      <c r="BP2118" s="48"/>
      <c r="BQ2118" s="48"/>
      <c r="BR2118" s="48"/>
      <c r="BS2118" s="48"/>
      <c r="BT2118" s="48"/>
      <c r="BU2118" s="48"/>
      <c r="BV2118" s="48"/>
      <c r="BW2118" s="48"/>
      <c r="BX2118" s="48"/>
      <c r="BY2118" s="48"/>
      <c r="BZ2118" s="48"/>
      <c r="CA2118" s="48"/>
      <c r="CB2118" s="48"/>
    </row>
    <row r="2119" spans="1:80" s="35" customFormat="1">
      <c r="A2119" s="33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P2119" s="34"/>
      <c r="Q2119" s="34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  <c r="BH2119" s="48"/>
      <c r="BI2119" s="48"/>
      <c r="BJ2119" s="48"/>
      <c r="BK2119" s="48"/>
      <c r="BL2119" s="48"/>
      <c r="BM2119" s="48"/>
      <c r="BN2119" s="48"/>
      <c r="BO2119" s="48"/>
      <c r="BP2119" s="48"/>
      <c r="BQ2119" s="48"/>
      <c r="BR2119" s="48"/>
      <c r="BS2119" s="48"/>
      <c r="BT2119" s="48"/>
      <c r="BU2119" s="48"/>
      <c r="BV2119" s="48"/>
      <c r="BW2119" s="48"/>
      <c r="BX2119" s="48"/>
      <c r="BY2119" s="48"/>
      <c r="BZ2119" s="48"/>
      <c r="CA2119" s="48"/>
      <c r="CB2119" s="48"/>
    </row>
    <row r="2120" spans="1:80" s="35" customFormat="1">
      <c r="A2120" s="33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P2120" s="34"/>
      <c r="Q2120" s="34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  <c r="BH2120" s="48"/>
      <c r="BI2120" s="48"/>
      <c r="BJ2120" s="48"/>
      <c r="BK2120" s="48"/>
      <c r="BL2120" s="48"/>
      <c r="BM2120" s="48"/>
      <c r="BN2120" s="48"/>
      <c r="BO2120" s="48"/>
      <c r="BP2120" s="48"/>
      <c r="BQ2120" s="48"/>
      <c r="BR2120" s="48"/>
      <c r="BS2120" s="48"/>
      <c r="BT2120" s="48"/>
      <c r="BU2120" s="48"/>
      <c r="BV2120" s="48"/>
      <c r="BW2120" s="48"/>
      <c r="BX2120" s="48"/>
      <c r="BY2120" s="48"/>
      <c r="BZ2120" s="48"/>
      <c r="CA2120" s="48"/>
      <c r="CB2120" s="48"/>
    </row>
    <row r="2121" spans="1:80" s="35" customFormat="1">
      <c r="A2121" s="33"/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P2121" s="34"/>
      <c r="Q2121" s="34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  <c r="BH2121" s="48"/>
      <c r="BI2121" s="48"/>
      <c r="BJ2121" s="48"/>
      <c r="BK2121" s="48"/>
      <c r="BL2121" s="48"/>
      <c r="BM2121" s="48"/>
      <c r="BN2121" s="48"/>
      <c r="BO2121" s="48"/>
      <c r="BP2121" s="48"/>
      <c r="BQ2121" s="48"/>
      <c r="BR2121" s="48"/>
      <c r="BS2121" s="48"/>
      <c r="BT2121" s="48"/>
      <c r="BU2121" s="48"/>
      <c r="BV2121" s="48"/>
      <c r="BW2121" s="48"/>
      <c r="BX2121" s="48"/>
      <c r="BY2121" s="48"/>
      <c r="BZ2121" s="48"/>
      <c r="CA2121" s="48"/>
      <c r="CB2121" s="48"/>
    </row>
    <row r="2122" spans="1:80" s="35" customFormat="1">
      <c r="A2122" s="33"/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P2122" s="34"/>
      <c r="Q2122" s="34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  <c r="BH2122" s="48"/>
      <c r="BI2122" s="48"/>
      <c r="BJ2122" s="48"/>
      <c r="BK2122" s="48"/>
      <c r="BL2122" s="48"/>
      <c r="BM2122" s="48"/>
      <c r="BN2122" s="48"/>
      <c r="BO2122" s="48"/>
      <c r="BP2122" s="48"/>
      <c r="BQ2122" s="48"/>
      <c r="BR2122" s="48"/>
      <c r="BS2122" s="48"/>
      <c r="BT2122" s="48"/>
      <c r="BU2122" s="48"/>
      <c r="BV2122" s="48"/>
      <c r="BW2122" s="48"/>
      <c r="BX2122" s="48"/>
      <c r="BY2122" s="48"/>
      <c r="BZ2122" s="48"/>
      <c r="CA2122" s="48"/>
      <c r="CB2122" s="48"/>
    </row>
    <row r="2123" spans="1:80" s="35" customFormat="1">
      <c r="A2123" s="33"/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P2123" s="34"/>
      <c r="Q2123" s="34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  <c r="BH2123" s="48"/>
      <c r="BI2123" s="48"/>
      <c r="BJ2123" s="48"/>
      <c r="BK2123" s="48"/>
      <c r="BL2123" s="48"/>
      <c r="BM2123" s="48"/>
      <c r="BN2123" s="48"/>
      <c r="BO2123" s="48"/>
      <c r="BP2123" s="48"/>
      <c r="BQ2123" s="48"/>
      <c r="BR2123" s="48"/>
      <c r="BS2123" s="48"/>
      <c r="BT2123" s="48"/>
      <c r="BU2123" s="48"/>
      <c r="BV2123" s="48"/>
      <c r="BW2123" s="48"/>
      <c r="BX2123" s="48"/>
      <c r="BY2123" s="48"/>
      <c r="BZ2123" s="48"/>
      <c r="CA2123" s="48"/>
      <c r="CB2123" s="48"/>
    </row>
    <row r="2124" spans="1:80" s="35" customFormat="1">
      <c r="A2124" s="33"/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P2124" s="34"/>
      <c r="Q2124" s="34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  <c r="BH2124" s="48"/>
      <c r="BI2124" s="48"/>
      <c r="BJ2124" s="48"/>
      <c r="BK2124" s="48"/>
      <c r="BL2124" s="48"/>
      <c r="BM2124" s="48"/>
      <c r="BN2124" s="48"/>
      <c r="BO2124" s="48"/>
      <c r="BP2124" s="48"/>
      <c r="BQ2124" s="48"/>
      <c r="BR2124" s="48"/>
      <c r="BS2124" s="48"/>
      <c r="BT2124" s="48"/>
      <c r="BU2124" s="48"/>
      <c r="BV2124" s="48"/>
      <c r="BW2124" s="48"/>
      <c r="BX2124" s="48"/>
      <c r="BY2124" s="48"/>
      <c r="BZ2124" s="48"/>
      <c r="CA2124" s="48"/>
      <c r="CB2124" s="48"/>
    </row>
    <row r="2125" spans="1:80" s="35" customFormat="1">
      <c r="A2125" s="33"/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P2125" s="34"/>
      <c r="Q2125" s="34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  <c r="BH2125" s="48"/>
      <c r="BI2125" s="48"/>
      <c r="BJ2125" s="48"/>
      <c r="BK2125" s="48"/>
      <c r="BL2125" s="48"/>
      <c r="BM2125" s="48"/>
      <c r="BN2125" s="48"/>
      <c r="BO2125" s="48"/>
      <c r="BP2125" s="48"/>
      <c r="BQ2125" s="48"/>
      <c r="BR2125" s="48"/>
      <c r="BS2125" s="48"/>
      <c r="BT2125" s="48"/>
      <c r="BU2125" s="48"/>
      <c r="BV2125" s="48"/>
      <c r="BW2125" s="48"/>
      <c r="BX2125" s="48"/>
      <c r="BY2125" s="48"/>
      <c r="BZ2125" s="48"/>
      <c r="CA2125" s="48"/>
      <c r="CB2125" s="48"/>
    </row>
    <row r="2126" spans="1:80" s="35" customFormat="1">
      <c r="A2126" s="33"/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P2126" s="34"/>
      <c r="Q2126" s="34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  <c r="BH2126" s="48"/>
      <c r="BI2126" s="48"/>
      <c r="BJ2126" s="48"/>
      <c r="BK2126" s="48"/>
      <c r="BL2126" s="48"/>
      <c r="BM2126" s="48"/>
      <c r="BN2126" s="48"/>
      <c r="BO2126" s="48"/>
      <c r="BP2126" s="48"/>
      <c r="BQ2126" s="48"/>
      <c r="BR2126" s="48"/>
      <c r="BS2126" s="48"/>
      <c r="BT2126" s="48"/>
      <c r="BU2126" s="48"/>
      <c r="BV2126" s="48"/>
      <c r="BW2126" s="48"/>
      <c r="BX2126" s="48"/>
      <c r="BY2126" s="48"/>
      <c r="BZ2126" s="48"/>
      <c r="CA2126" s="48"/>
      <c r="CB2126" s="48"/>
    </row>
    <row r="2127" spans="1:80" s="35" customFormat="1">
      <c r="A2127" s="33"/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P2127" s="34"/>
      <c r="Q2127" s="34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  <c r="BH2127" s="48"/>
      <c r="BI2127" s="48"/>
      <c r="BJ2127" s="48"/>
      <c r="BK2127" s="48"/>
      <c r="BL2127" s="48"/>
      <c r="BM2127" s="48"/>
      <c r="BN2127" s="48"/>
      <c r="BO2127" s="48"/>
      <c r="BP2127" s="48"/>
      <c r="BQ2127" s="48"/>
      <c r="BR2127" s="48"/>
      <c r="BS2127" s="48"/>
      <c r="BT2127" s="48"/>
      <c r="BU2127" s="48"/>
      <c r="BV2127" s="48"/>
      <c r="BW2127" s="48"/>
      <c r="BX2127" s="48"/>
      <c r="BY2127" s="48"/>
      <c r="BZ2127" s="48"/>
      <c r="CA2127" s="48"/>
      <c r="CB2127" s="48"/>
    </row>
    <row r="2128" spans="1:80" s="35" customFormat="1">
      <c r="A2128" s="33"/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P2128" s="34"/>
      <c r="Q2128" s="34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  <c r="BH2128" s="48"/>
      <c r="BI2128" s="48"/>
      <c r="BJ2128" s="48"/>
      <c r="BK2128" s="48"/>
      <c r="BL2128" s="48"/>
      <c r="BM2128" s="48"/>
      <c r="BN2128" s="48"/>
      <c r="BO2128" s="48"/>
      <c r="BP2128" s="48"/>
      <c r="BQ2128" s="48"/>
      <c r="BR2128" s="48"/>
      <c r="BS2128" s="48"/>
      <c r="BT2128" s="48"/>
      <c r="BU2128" s="48"/>
      <c r="BV2128" s="48"/>
      <c r="BW2128" s="48"/>
      <c r="BX2128" s="48"/>
      <c r="BY2128" s="48"/>
      <c r="BZ2128" s="48"/>
      <c r="CA2128" s="48"/>
      <c r="CB2128" s="48"/>
    </row>
    <row r="2129" spans="1:80" s="35" customFormat="1">
      <c r="A2129" s="33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P2129" s="34"/>
      <c r="Q2129" s="34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  <c r="BH2129" s="48"/>
      <c r="BI2129" s="48"/>
      <c r="BJ2129" s="48"/>
      <c r="BK2129" s="48"/>
      <c r="BL2129" s="48"/>
      <c r="BM2129" s="48"/>
      <c r="BN2129" s="48"/>
      <c r="BO2129" s="48"/>
      <c r="BP2129" s="48"/>
      <c r="BQ2129" s="48"/>
      <c r="BR2129" s="48"/>
      <c r="BS2129" s="48"/>
      <c r="BT2129" s="48"/>
      <c r="BU2129" s="48"/>
      <c r="BV2129" s="48"/>
      <c r="BW2129" s="48"/>
      <c r="BX2129" s="48"/>
      <c r="BY2129" s="48"/>
      <c r="BZ2129" s="48"/>
      <c r="CA2129" s="48"/>
      <c r="CB2129" s="48"/>
    </row>
    <row r="2130" spans="1:80" s="35" customFormat="1">
      <c r="A2130" s="33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P2130" s="34"/>
      <c r="Q2130" s="34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  <c r="BH2130" s="48"/>
      <c r="BI2130" s="48"/>
      <c r="BJ2130" s="48"/>
      <c r="BK2130" s="48"/>
      <c r="BL2130" s="48"/>
      <c r="BM2130" s="48"/>
      <c r="BN2130" s="48"/>
      <c r="BO2130" s="48"/>
      <c r="BP2130" s="48"/>
      <c r="BQ2130" s="48"/>
      <c r="BR2130" s="48"/>
      <c r="BS2130" s="48"/>
      <c r="BT2130" s="48"/>
      <c r="BU2130" s="48"/>
      <c r="BV2130" s="48"/>
      <c r="BW2130" s="48"/>
      <c r="BX2130" s="48"/>
      <c r="BY2130" s="48"/>
      <c r="BZ2130" s="48"/>
      <c r="CA2130" s="48"/>
      <c r="CB2130" s="48"/>
    </row>
    <row r="2131" spans="1:80" s="35" customFormat="1">
      <c r="A2131" s="33"/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P2131" s="34"/>
      <c r="Q2131" s="34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  <c r="BH2131" s="48"/>
      <c r="BI2131" s="48"/>
      <c r="BJ2131" s="48"/>
      <c r="BK2131" s="48"/>
      <c r="BL2131" s="48"/>
      <c r="BM2131" s="48"/>
      <c r="BN2131" s="48"/>
      <c r="BO2131" s="48"/>
      <c r="BP2131" s="48"/>
      <c r="BQ2131" s="48"/>
      <c r="BR2131" s="48"/>
      <c r="BS2131" s="48"/>
      <c r="BT2131" s="48"/>
      <c r="BU2131" s="48"/>
      <c r="BV2131" s="48"/>
      <c r="BW2131" s="48"/>
      <c r="BX2131" s="48"/>
      <c r="BY2131" s="48"/>
      <c r="BZ2131" s="48"/>
      <c r="CA2131" s="48"/>
      <c r="CB2131" s="48"/>
    </row>
    <row r="2132" spans="1:80" s="35" customFormat="1">
      <c r="A2132" s="33"/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P2132" s="34"/>
      <c r="Q2132" s="34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  <c r="BH2132" s="48"/>
      <c r="BI2132" s="48"/>
      <c r="BJ2132" s="48"/>
      <c r="BK2132" s="48"/>
      <c r="BL2132" s="48"/>
      <c r="BM2132" s="48"/>
      <c r="BN2132" s="48"/>
      <c r="BO2132" s="48"/>
      <c r="BP2132" s="48"/>
      <c r="BQ2132" s="48"/>
      <c r="BR2132" s="48"/>
      <c r="BS2132" s="48"/>
      <c r="BT2132" s="48"/>
      <c r="BU2132" s="48"/>
      <c r="BV2132" s="48"/>
      <c r="BW2132" s="48"/>
      <c r="BX2132" s="48"/>
      <c r="BY2132" s="48"/>
      <c r="BZ2132" s="48"/>
      <c r="CA2132" s="48"/>
      <c r="CB2132" s="48"/>
    </row>
    <row r="2133" spans="1:80" s="35" customFormat="1">
      <c r="A2133" s="33"/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P2133" s="34"/>
      <c r="Q2133" s="34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  <c r="BH2133" s="48"/>
      <c r="BI2133" s="48"/>
      <c r="BJ2133" s="48"/>
      <c r="BK2133" s="48"/>
      <c r="BL2133" s="48"/>
      <c r="BM2133" s="48"/>
      <c r="BN2133" s="48"/>
      <c r="BO2133" s="48"/>
      <c r="BP2133" s="48"/>
      <c r="BQ2133" s="48"/>
      <c r="BR2133" s="48"/>
      <c r="BS2133" s="48"/>
      <c r="BT2133" s="48"/>
      <c r="BU2133" s="48"/>
      <c r="BV2133" s="48"/>
      <c r="BW2133" s="48"/>
      <c r="BX2133" s="48"/>
      <c r="BY2133" s="48"/>
      <c r="BZ2133" s="48"/>
      <c r="CA2133" s="48"/>
      <c r="CB2133" s="48"/>
    </row>
    <row r="2134" spans="1:80" s="35" customFormat="1">
      <c r="A2134" s="33"/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P2134" s="34"/>
      <c r="Q2134" s="34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  <c r="BH2134" s="48"/>
      <c r="BI2134" s="48"/>
      <c r="BJ2134" s="48"/>
      <c r="BK2134" s="48"/>
      <c r="BL2134" s="48"/>
      <c r="BM2134" s="48"/>
      <c r="BN2134" s="48"/>
      <c r="BO2134" s="48"/>
      <c r="BP2134" s="48"/>
      <c r="BQ2134" s="48"/>
      <c r="BR2134" s="48"/>
      <c r="BS2134" s="48"/>
      <c r="BT2134" s="48"/>
      <c r="BU2134" s="48"/>
      <c r="BV2134" s="48"/>
      <c r="BW2134" s="48"/>
      <c r="BX2134" s="48"/>
      <c r="BY2134" s="48"/>
      <c r="BZ2134" s="48"/>
      <c r="CA2134" s="48"/>
      <c r="CB2134" s="48"/>
    </row>
    <row r="2135" spans="1:80" s="35" customFormat="1">
      <c r="A2135" s="33"/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P2135" s="34"/>
      <c r="Q2135" s="34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  <c r="BH2135" s="48"/>
      <c r="BI2135" s="48"/>
      <c r="BJ2135" s="48"/>
      <c r="BK2135" s="48"/>
      <c r="BL2135" s="48"/>
      <c r="BM2135" s="48"/>
      <c r="BN2135" s="48"/>
      <c r="BO2135" s="48"/>
      <c r="BP2135" s="48"/>
      <c r="BQ2135" s="48"/>
      <c r="BR2135" s="48"/>
      <c r="BS2135" s="48"/>
      <c r="BT2135" s="48"/>
      <c r="BU2135" s="48"/>
      <c r="BV2135" s="48"/>
      <c r="BW2135" s="48"/>
      <c r="BX2135" s="48"/>
      <c r="BY2135" s="48"/>
      <c r="BZ2135" s="48"/>
      <c r="CA2135" s="48"/>
      <c r="CB2135" s="48"/>
    </row>
    <row r="2136" spans="1:80" s="35" customFormat="1">
      <c r="A2136" s="33"/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P2136" s="34"/>
      <c r="Q2136" s="34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  <c r="BH2136" s="48"/>
      <c r="BI2136" s="48"/>
      <c r="BJ2136" s="48"/>
      <c r="BK2136" s="48"/>
      <c r="BL2136" s="48"/>
      <c r="BM2136" s="48"/>
      <c r="BN2136" s="48"/>
      <c r="BO2136" s="48"/>
      <c r="BP2136" s="48"/>
      <c r="BQ2136" s="48"/>
      <c r="BR2136" s="48"/>
      <c r="BS2136" s="48"/>
      <c r="BT2136" s="48"/>
      <c r="BU2136" s="48"/>
      <c r="BV2136" s="48"/>
      <c r="BW2136" s="48"/>
      <c r="BX2136" s="48"/>
      <c r="BY2136" s="48"/>
      <c r="BZ2136" s="48"/>
      <c r="CA2136" s="48"/>
      <c r="CB2136" s="48"/>
    </row>
    <row r="2137" spans="1:80" s="35" customFormat="1">
      <c r="A2137" s="33"/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P2137" s="34"/>
      <c r="Q2137" s="34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  <c r="BH2137" s="48"/>
      <c r="BI2137" s="48"/>
      <c r="BJ2137" s="48"/>
      <c r="BK2137" s="48"/>
      <c r="BL2137" s="48"/>
      <c r="BM2137" s="48"/>
      <c r="BN2137" s="48"/>
      <c r="BO2137" s="48"/>
      <c r="BP2137" s="48"/>
      <c r="BQ2137" s="48"/>
      <c r="BR2137" s="48"/>
      <c r="BS2137" s="48"/>
      <c r="BT2137" s="48"/>
      <c r="BU2137" s="48"/>
      <c r="BV2137" s="48"/>
      <c r="BW2137" s="48"/>
      <c r="BX2137" s="48"/>
      <c r="BY2137" s="48"/>
      <c r="BZ2137" s="48"/>
      <c r="CA2137" s="48"/>
      <c r="CB2137" s="48"/>
    </row>
    <row r="2138" spans="1:80" s="35" customFormat="1">
      <c r="A2138" s="33"/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P2138" s="34"/>
      <c r="Q2138" s="34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  <c r="BH2138" s="48"/>
      <c r="BI2138" s="48"/>
      <c r="BJ2138" s="48"/>
      <c r="BK2138" s="48"/>
      <c r="BL2138" s="48"/>
      <c r="BM2138" s="48"/>
      <c r="BN2138" s="48"/>
      <c r="BO2138" s="48"/>
      <c r="BP2138" s="48"/>
      <c r="BQ2138" s="48"/>
      <c r="BR2138" s="48"/>
      <c r="BS2138" s="48"/>
      <c r="BT2138" s="48"/>
      <c r="BU2138" s="48"/>
      <c r="BV2138" s="48"/>
      <c r="BW2138" s="48"/>
      <c r="BX2138" s="48"/>
      <c r="BY2138" s="48"/>
      <c r="BZ2138" s="48"/>
      <c r="CA2138" s="48"/>
      <c r="CB2138" s="48"/>
    </row>
    <row r="2139" spans="1:80" s="35" customFormat="1">
      <c r="A2139" s="33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P2139" s="34"/>
      <c r="Q2139" s="34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  <c r="BH2139" s="48"/>
      <c r="BI2139" s="48"/>
      <c r="BJ2139" s="48"/>
      <c r="BK2139" s="48"/>
      <c r="BL2139" s="48"/>
      <c r="BM2139" s="48"/>
      <c r="BN2139" s="48"/>
      <c r="BO2139" s="48"/>
      <c r="BP2139" s="48"/>
      <c r="BQ2139" s="48"/>
      <c r="BR2139" s="48"/>
      <c r="BS2139" s="48"/>
      <c r="BT2139" s="48"/>
      <c r="BU2139" s="48"/>
      <c r="BV2139" s="48"/>
      <c r="BW2139" s="48"/>
      <c r="BX2139" s="48"/>
      <c r="BY2139" s="48"/>
      <c r="BZ2139" s="48"/>
      <c r="CA2139" s="48"/>
      <c r="CB2139" s="48"/>
    </row>
    <row r="2140" spans="1:80" s="35" customFormat="1">
      <c r="A2140" s="33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P2140" s="34"/>
      <c r="Q2140" s="34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  <c r="BH2140" s="48"/>
      <c r="BI2140" s="48"/>
      <c r="BJ2140" s="48"/>
      <c r="BK2140" s="48"/>
      <c r="BL2140" s="48"/>
      <c r="BM2140" s="48"/>
      <c r="BN2140" s="48"/>
      <c r="BO2140" s="48"/>
      <c r="BP2140" s="48"/>
      <c r="BQ2140" s="48"/>
      <c r="BR2140" s="48"/>
      <c r="BS2140" s="48"/>
      <c r="BT2140" s="48"/>
      <c r="BU2140" s="48"/>
      <c r="BV2140" s="48"/>
      <c r="BW2140" s="48"/>
      <c r="BX2140" s="48"/>
      <c r="BY2140" s="48"/>
      <c r="BZ2140" s="48"/>
      <c r="CA2140" s="48"/>
      <c r="CB2140" s="48"/>
    </row>
    <row r="2141" spans="1:80" s="35" customFormat="1">
      <c r="A2141" s="33"/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P2141" s="34"/>
      <c r="Q2141" s="34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  <c r="BH2141" s="48"/>
      <c r="BI2141" s="48"/>
      <c r="BJ2141" s="48"/>
      <c r="BK2141" s="48"/>
      <c r="BL2141" s="48"/>
      <c r="BM2141" s="48"/>
      <c r="BN2141" s="48"/>
      <c r="BO2141" s="48"/>
      <c r="BP2141" s="48"/>
      <c r="BQ2141" s="48"/>
      <c r="BR2141" s="48"/>
      <c r="BS2141" s="48"/>
      <c r="BT2141" s="48"/>
      <c r="BU2141" s="48"/>
      <c r="BV2141" s="48"/>
      <c r="BW2141" s="48"/>
      <c r="BX2141" s="48"/>
      <c r="BY2141" s="48"/>
      <c r="BZ2141" s="48"/>
      <c r="CA2141" s="48"/>
      <c r="CB2141" s="48"/>
    </row>
    <row r="2142" spans="1:80" s="35" customFormat="1">
      <c r="A2142" s="33"/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P2142" s="34"/>
      <c r="Q2142" s="34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  <c r="BH2142" s="48"/>
      <c r="BI2142" s="48"/>
      <c r="BJ2142" s="48"/>
      <c r="BK2142" s="48"/>
      <c r="BL2142" s="48"/>
      <c r="BM2142" s="48"/>
      <c r="BN2142" s="48"/>
      <c r="BO2142" s="48"/>
      <c r="BP2142" s="48"/>
      <c r="BQ2142" s="48"/>
      <c r="BR2142" s="48"/>
      <c r="BS2142" s="48"/>
      <c r="BT2142" s="48"/>
      <c r="BU2142" s="48"/>
      <c r="BV2142" s="48"/>
      <c r="BW2142" s="48"/>
      <c r="BX2142" s="48"/>
      <c r="BY2142" s="48"/>
      <c r="BZ2142" s="48"/>
      <c r="CA2142" s="48"/>
      <c r="CB2142" s="48"/>
    </row>
    <row r="2143" spans="1:80" s="35" customFormat="1">
      <c r="A2143" s="33"/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P2143" s="34"/>
      <c r="Q2143" s="34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  <c r="BH2143" s="48"/>
      <c r="BI2143" s="48"/>
      <c r="BJ2143" s="48"/>
      <c r="BK2143" s="48"/>
      <c r="BL2143" s="48"/>
      <c r="BM2143" s="48"/>
      <c r="BN2143" s="48"/>
      <c r="BO2143" s="48"/>
      <c r="BP2143" s="48"/>
      <c r="BQ2143" s="48"/>
      <c r="BR2143" s="48"/>
      <c r="BS2143" s="48"/>
      <c r="BT2143" s="48"/>
      <c r="BU2143" s="48"/>
      <c r="BV2143" s="48"/>
      <c r="BW2143" s="48"/>
      <c r="BX2143" s="48"/>
      <c r="BY2143" s="48"/>
      <c r="BZ2143" s="48"/>
      <c r="CA2143" s="48"/>
      <c r="CB2143" s="48"/>
    </row>
    <row r="2144" spans="1:80" s="35" customFormat="1">
      <c r="A2144" s="33"/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P2144" s="34"/>
      <c r="Q2144" s="34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  <c r="BH2144" s="48"/>
      <c r="BI2144" s="48"/>
      <c r="BJ2144" s="48"/>
      <c r="BK2144" s="48"/>
      <c r="BL2144" s="48"/>
      <c r="BM2144" s="48"/>
      <c r="BN2144" s="48"/>
      <c r="BO2144" s="48"/>
      <c r="BP2144" s="48"/>
      <c r="BQ2144" s="48"/>
      <c r="BR2144" s="48"/>
      <c r="BS2144" s="48"/>
      <c r="BT2144" s="48"/>
      <c r="BU2144" s="48"/>
      <c r="BV2144" s="48"/>
      <c r="BW2144" s="48"/>
      <c r="BX2144" s="48"/>
      <c r="BY2144" s="48"/>
      <c r="BZ2144" s="48"/>
      <c r="CA2144" s="48"/>
      <c r="CB2144" s="48"/>
    </row>
    <row r="2145" spans="1:80" s="35" customFormat="1">
      <c r="A2145" s="33"/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P2145" s="34"/>
      <c r="Q2145" s="34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  <c r="BH2145" s="48"/>
      <c r="BI2145" s="48"/>
      <c r="BJ2145" s="48"/>
      <c r="BK2145" s="48"/>
      <c r="BL2145" s="48"/>
      <c r="BM2145" s="48"/>
      <c r="BN2145" s="48"/>
      <c r="BO2145" s="48"/>
      <c r="BP2145" s="48"/>
      <c r="BQ2145" s="48"/>
      <c r="BR2145" s="48"/>
      <c r="BS2145" s="48"/>
      <c r="BT2145" s="48"/>
      <c r="BU2145" s="48"/>
      <c r="BV2145" s="48"/>
      <c r="BW2145" s="48"/>
      <c r="BX2145" s="48"/>
      <c r="BY2145" s="48"/>
      <c r="BZ2145" s="48"/>
      <c r="CA2145" s="48"/>
      <c r="CB2145" s="48"/>
    </row>
    <row r="2146" spans="1:80" s="35" customFormat="1">
      <c r="A2146" s="33"/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P2146" s="34"/>
      <c r="Q2146" s="34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  <c r="BH2146" s="48"/>
      <c r="BI2146" s="48"/>
      <c r="BJ2146" s="48"/>
      <c r="BK2146" s="48"/>
      <c r="BL2146" s="48"/>
      <c r="BM2146" s="48"/>
      <c r="BN2146" s="48"/>
      <c r="BO2146" s="48"/>
      <c r="BP2146" s="48"/>
      <c r="BQ2146" s="48"/>
      <c r="BR2146" s="48"/>
      <c r="BS2146" s="48"/>
      <c r="BT2146" s="48"/>
      <c r="BU2146" s="48"/>
      <c r="BV2146" s="48"/>
      <c r="BW2146" s="48"/>
      <c r="BX2146" s="48"/>
      <c r="BY2146" s="48"/>
      <c r="BZ2146" s="48"/>
      <c r="CA2146" s="48"/>
      <c r="CB2146" s="48"/>
    </row>
    <row r="2147" spans="1:80" s="35" customFormat="1">
      <c r="A2147" s="33"/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P2147" s="34"/>
      <c r="Q2147" s="34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  <c r="BH2147" s="48"/>
      <c r="BI2147" s="48"/>
      <c r="BJ2147" s="48"/>
      <c r="BK2147" s="48"/>
      <c r="BL2147" s="48"/>
      <c r="BM2147" s="48"/>
      <c r="BN2147" s="48"/>
      <c r="BO2147" s="48"/>
      <c r="BP2147" s="48"/>
      <c r="BQ2147" s="48"/>
      <c r="BR2147" s="48"/>
      <c r="BS2147" s="48"/>
      <c r="BT2147" s="48"/>
      <c r="BU2147" s="48"/>
      <c r="BV2147" s="48"/>
      <c r="BW2147" s="48"/>
      <c r="BX2147" s="48"/>
      <c r="BY2147" s="48"/>
      <c r="BZ2147" s="48"/>
      <c r="CA2147" s="48"/>
      <c r="CB2147" s="48"/>
    </row>
    <row r="2148" spans="1:80" s="35" customFormat="1">
      <c r="A2148" s="33"/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P2148" s="34"/>
      <c r="Q2148" s="34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  <c r="BH2148" s="48"/>
      <c r="BI2148" s="48"/>
      <c r="BJ2148" s="48"/>
      <c r="BK2148" s="48"/>
      <c r="BL2148" s="48"/>
      <c r="BM2148" s="48"/>
      <c r="BN2148" s="48"/>
      <c r="BO2148" s="48"/>
      <c r="BP2148" s="48"/>
      <c r="BQ2148" s="48"/>
      <c r="BR2148" s="48"/>
      <c r="BS2148" s="48"/>
      <c r="BT2148" s="48"/>
      <c r="BU2148" s="48"/>
      <c r="BV2148" s="48"/>
      <c r="BW2148" s="48"/>
      <c r="BX2148" s="48"/>
      <c r="BY2148" s="48"/>
      <c r="BZ2148" s="48"/>
      <c r="CA2148" s="48"/>
      <c r="CB2148" s="48"/>
    </row>
    <row r="2149" spans="1:80" s="35" customFormat="1">
      <c r="A2149" s="33"/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P2149" s="34"/>
      <c r="Q2149" s="34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  <c r="BH2149" s="48"/>
      <c r="BI2149" s="48"/>
      <c r="BJ2149" s="48"/>
      <c r="BK2149" s="48"/>
      <c r="BL2149" s="48"/>
      <c r="BM2149" s="48"/>
      <c r="BN2149" s="48"/>
      <c r="BO2149" s="48"/>
      <c r="BP2149" s="48"/>
      <c r="BQ2149" s="48"/>
      <c r="BR2149" s="48"/>
      <c r="BS2149" s="48"/>
      <c r="BT2149" s="48"/>
      <c r="BU2149" s="48"/>
      <c r="BV2149" s="48"/>
      <c r="BW2149" s="48"/>
      <c r="BX2149" s="48"/>
      <c r="BY2149" s="48"/>
      <c r="BZ2149" s="48"/>
      <c r="CA2149" s="48"/>
      <c r="CB2149" s="48"/>
    </row>
    <row r="2150" spans="1:80" s="35" customFormat="1">
      <c r="A2150" s="33"/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P2150" s="34"/>
      <c r="Q2150" s="34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  <c r="BH2150" s="48"/>
      <c r="BI2150" s="48"/>
      <c r="BJ2150" s="48"/>
      <c r="BK2150" s="48"/>
      <c r="BL2150" s="48"/>
      <c r="BM2150" s="48"/>
      <c r="BN2150" s="48"/>
      <c r="BO2150" s="48"/>
      <c r="BP2150" s="48"/>
      <c r="BQ2150" s="48"/>
      <c r="BR2150" s="48"/>
      <c r="BS2150" s="48"/>
      <c r="BT2150" s="48"/>
      <c r="BU2150" s="48"/>
      <c r="BV2150" s="48"/>
      <c r="BW2150" s="48"/>
      <c r="BX2150" s="48"/>
      <c r="BY2150" s="48"/>
      <c r="BZ2150" s="48"/>
      <c r="CA2150" s="48"/>
      <c r="CB2150" s="48"/>
    </row>
    <row r="2151" spans="1:80" s="35" customFormat="1">
      <c r="A2151" s="33"/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P2151" s="34"/>
      <c r="Q2151" s="34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  <c r="BH2151" s="48"/>
      <c r="BI2151" s="48"/>
      <c r="BJ2151" s="48"/>
      <c r="BK2151" s="48"/>
      <c r="BL2151" s="48"/>
      <c r="BM2151" s="48"/>
      <c r="BN2151" s="48"/>
      <c r="BO2151" s="48"/>
      <c r="BP2151" s="48"/>
      <c r="BQ2151" s="48"/>
      <c r="BR2151" s="48"/>
      <c r="BS2151" s="48"/>
      <c r="BT2151" s="48"/>
      <c r="BU2151" s="48"/>
      <c r="BV2151" s="48"/>
      <c r="BW2151" s="48"/>
      <c r="BX2151" s="48"/>
      <c r="BY2151" s="48"/>
      <c r="BZ2151" s="48"/>
      <c r="CA2151" s="48"/>
      <c r="CB2151" s="48"/>
    </row>
    <row r="2152" spans="1:80" s="35" customFormat="1">
      <c r="A2152" s="33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P2152" s="34"/>
      <c r="Q2152" s="34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  <c r="BH2152" s="48"/>
      <c r="BI2152" s="48"/>
      <c r="BJ2152" s="48"/>
      <c r="BK2152" s="48"/>
      <c r="BL2152" s="48"/>
      <c r="BM2152" s="48"/>
      <c r="BN2152" s="48"/>
      <c r="BO2152" s="48"/>
      <c r="BP2152" s="48"/>
      <c r="BQ2152" s="48"/>
      <c r="BR2152" s="48"/>
      <c r="BS2152" s="48"/>
      <c r="BT2152" s="48"/>
      <c r="BU2152" s="48"/>
      <c r="BV2152" s="48"/>
      <c r="BW2152" s="48"/>
      <c r="BX2152" s="48"/>
      <c r="BY2152" s="48"/>
      <c r="BZ2152" s="48"/>
      <c r="CA2152" s="48"/>
      <c r="CB2152" s="48"/>
    </row>
    <row r="2153" spans="1:80" s="35" customFormat="1">
      <c r="A2153" s="33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P2153" s="34"/>
      <c r="Q2153" s="34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  <c r="BH2153" s="48"/>
      <c r="BI2153" s="48"/>
      <c r="BJ2153" s="48"/>
      <c r="BK2153" s="48"/>
      <c r="BL2153" s="48"/>
      <c r="BM2153" s="48"/>
      <c r="BN2153" s="48"/>
      <c r="BO2153" s="48"/>
      <c r="BP2153" s="48"/>
      <c r="BQ2153" s="48"/>
      <c r="BR2153" s="48"/>
      <c r="BS2153" s="48"/>
      <c r="BT2153" s="48"/>
      <c r="BU2153" s="48"/>
      <c r="BV2153" s="48"/>
      <c r="BW2153" s="48"/>
      <c r="BX2153" s="48"/>
      <c r="BY2153" s="48"/>
      <c r="BZ2153" s="48"/>
      <c r="CA2153" s="48"/>
      <c r="CB2153" s="48"/>
    </row>
    <row r="2154" spans="1:80" s="35" customFormat="1">
      <c r="A2154" s="33"/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P2154" s="34"/>
      <c r="Q2154" s="34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  <c r="BH2154" s="48"/>
      <c r="BI2154" s="48"/>
      <c r="BJ2154" s="48"/>
      <c r="BK2154" s="48"/>
      <c r="BL2154" s="48"/>
      <c r="BM2154" s="48"/>
      <c r="BN2154" s="48"/>
      <c r="BO2154" s="48"/>
      <c r="BP2154" s="48"/>
      <c r="BQ2154" s="48"/>
      <c r="BR2154" s="48"/>
      <c r="BS2154" s="48"/>
      <c r="BT2154" s="48"/>
      <c r="BU2154" s="48"/>
      <c r="BV2154" s="48"/>
      <c r="BW2154" s="48"/>
      <c r="BX2154" s="48"/>
      <c r="BY2154" s="48"/>
      <c r="BZ2154" s="48"/>
      <c r="CA2154" s="48"/>
      <c r="CB2154" s="48"/>
    </row>
    <row r="2155" spans="1:80" s="35" customFormat="1">
      <c r="A2155" s="33"/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P2155" s="34"/>
      <c r="Q2155" s="34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  <c r="BH2155" s="48"/>
      <c r="BI2155" s="48"/>
      <c r="BJ2155" s="48"/>
      <c r="BK2155" s="48"/>
      <c r="BL2155" s="48"/>
      <c r="BM2155" s="48"/>
      <c r="BN2155" s="48"/>
      <c r="BO2155" s="48"/>
      <c r="BP2155" s="48"/>
      <c r="BQ2155" s="48"/>
      <c r="BR2155" s="48"/>
      <c r="BS2155" s="48"/>
      <c r="BT2155" s="48"/>
      <c r="BU2155" s="48"/>
      <c r="BV2155" s="48"/>
      <c r="BW2155" s="48"/>
      <c r="BX2155" s="48"/>
      <c r="BY2155" s="48"/>
      <c r="BZ2155" s="48"/>
      <c r="CA2155" s="48"/>
      <c r="CB2155" s="48"/>
    </row>
    <row r="2156" spans="1:80" s="35" customFormat="1">
      <c r="A2156" s="33"/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P2156" s="34"/>
      <c r="Q2156" s="34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  <c r="BH2156" s="48"/>
      <c r="BI2156" s="48"/>
      <c r="BJ2156" s="48"/>
      <c r="BK2156" s="48"/>
      <c r="BL2156" s="48"/>
      <c r="BM2156" s="48"/>
      <c r="BN2156" s="48"/>
      <c r="BO2156" s="48"/>
      <c r="BP2156" s="48"/>
      <c r="BQ2156" s="48"/>
      <c r="BR2156" s="48"/>
      <c r="BS2156" s="48"/>
      <c r="BT2156" s="48"/>
      <c r="BU2156" s="48"/>
      <c r="BV2156" s="48"/>
      <c r="BW2156" s="48"/>
      <c r="BX2156" s="48"/>
      <c r="BY2156" s="48"/>
      <c r="BZ2156" s="48"/>
      <c r="CA2156" s="48"/>
      <c r="CB2156" s="48"/>
    </row>
    <row r="2157" spans="1:80" s="35" customFormat="1">
      <c r="A2157" s="33"/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P2157" s="34"/>
      <c r="Q2157" s="34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  <c r="BH2157" s="48"/>
      <c r="BI2157" s="48"/>
      <c r="BJ2157" s="48"/>
      <c r="BK2157" s="48"/>
      <c r="BL2157" s="48"/>
      <c r="BM2157" s="48"/>
      <c r="BN2157" s="48"/>
      <c r="BO2157" s="48"/>
      <c r="BP2157" s="48"/>
      <c r="BQ2157" s="48"/>
      <c r="BR2157" s="48"/>
      <c r="BS2157" s="48"/>
      <c r="BT2157" s="48"/>
      <c r="BU2157" s="48"/>
      <c r="BV2157" s="48"/>
      <c r="BW2157" s="48"/>
      <c r="BX2157" s="48"/>
      <c r="BY2157" s="48"/>
      <c r="BZ2157" s="48"/>
      <c r="CA2157" s="48"/>
      <c r="CB2157" s="48"/>
    </row>
    <row r="2158" spans="1:80" s="35" customFormat="1">
      <c r="A2158" s="33"/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P2158" s="34"/>
      <c r="Q2158" s="34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  <c r="BH2158" s="48"/>
      <c r="BI2158" s="48"/>
      <c r="BJ2158" s="48"/>
      <c r="BK2158" s="48"/>
      <c r="BL2158" s="48"/>
      <c r="BM2158" s="48"/>
      <c r="BN2158" s="48"/>
      <c r="BO2158" s="48"/>
      <c r="BP2158" s="48"/>
      <c r="BQ2158" s="48"/>
      <c r="BR2158" s="48"/>
      <c r="BS2158" s="48"/>
      <c r="BT2158" s="48"/>
      <c r="BU2158" s="48"/>
      <c r="BV2158" s="48"/>
      <c r="BW2158" s="48"/>
      <c r="BX2158" s="48"/>
      <c r="BY2158" s="48"/>
      <c r="BZ2158" s="48"/>
      <c r="CA2158" s="48"/>
      <c r="CB2158" s="48"/>
    </row>
    <row r="2159" spans="1:80" s="35" customFormat="1">
      <c r="A2159" s="33"/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P2159" s="34"/>
      <c r="Q2159" s="34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  <c r="BH2159" s="48"/>
      <c r="BI2159" s="48"/>
      <c r="BJ2159" s="48"/>
      <c r="BK2159" s="48"/>
      <c r="BL2159" s="48"/>
      <c r="BM2159" s="48"/>
      <c r="BN2159" s="48"/>
      <c r="BO2159" s="48"/>
      <c r="BP2159" s="48"/>
      <c r="BQ2159" s="48"/>
      <c r="BR2159" s="48"/>
      <c r="BS2159" s="48"/>
      <c r="BT2159" s="48"/>
      <c r="BU2159" s="48"/>
      <c r="BV2159" s="48"/>
      <c r="BW2159" s="48"/>
      <c r="BX2159" s="48"/>
      <c r="BY2159" s="48"/>
      <c r="BZ2159" s="48"/>
      <c r="CA2159" s="48"/>
      <c r="CB2159" s="48"/>
    </row>
    <row r="2160" spans="1:80" s="35" customFormat="1">
      <c r="A2160" s="33"/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P2160" s="34"/>
      <c r="Q2160" s="34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  <c r="BH2160" s="48"/>
      <c r="BI2160" s="48"/>
      <c r="BJ2160" s="48"/>
      <c r="BK2160" s="48"/>
      <c r="BL2160" s="48"/>
      <c r="BM2160" s="48"/>
      <c r="BN2160" s="48"/>
      <c r="BO2160" s="48"/>
      <c r="BP2160" s="48"/>
      <c r="BQ2160" s="48"/>
      <c r="BR2160" s="48"/>
      <c r="BS2160" s="48"/>
      <c r="BT2160" s="48"/>
      <c r="BU2160" s="48"/>
      <c r="BV2160" s="48"/>
      <c r="BW2160" s="48"/>
      <c r="BX2160" s="48"/>
      <c r="BY2160" s="48"/>
      <c r="BZ2160" s="48"/>
      <c r="CA2160" s="48"/>
      <c r="CB2160" s="48"/>
    </row>
    <row r="2161" spans="1:80" s="35" customFormat="1">
      <c r="A2161" s="33"/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P2161" s="34"/>
      <c r="Q2161" s="34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  <c r="BH2161" s="48"/>
      <c r="BI2161" s="48"/>
      <c r="BJ2161" s="48"/>
      <c r="BK2161" s="48"/>
      <c r="BL2161" s="48"/>
      <c r="BM2161" s="48"/>
      <c r="BN2161" s="48"/>
      <c r="BO2161" s="48"/>
      <c r="BP2161" s="48"/>
      <c r="BQ2161" s="48"/>
      <c r="BR2161" s="48"/>
      <c r="BS2161" s="48"/>
      <c r="BT2161" s="48"/>
      <c r="BU2161" s="48"/>
      <c r="BV2161" s="48"/>
      <c r="BW2161" s="48"/>
      <c r="BX2161" s="48"/>
      <c r="BY2161" s="48"/>
      <c r="BZ2161" s="48"/>
      <c r="CA2161" s="48"/>
      <c r="CB2161" s="48"/>
    </row>
    <row r="2162" spans="1:80" s="35" customFormat="1">
      <c r="A2162" s="33"/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P2162" s="34"/>
      <c r="Q2162" s="34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  <c r="BH2162" s="48"/>
      <c r="BI2162" s="48"/>
      <c r="BJ2162" s="48"/>
      <c r="BK2162" s="48"/>
      <c r="BL2162" s="48"/>
      <c r="BM2162" s="48"/>
      <c r="BN2162" s="48"/>
      <c r="BO2162" s="48"/>
      <c r="BP2162" s="48"/>
      <c r="BQ2162" s="48"/>
      <c r="BR2162" s="48"/>
      <c r="BS2162" s="48"/>
      <c r="BT2162" s="48"/>
      <c r="BU2162" s="48"/>
      <c r="BV2162" s="48"/>
      <c r="BW2162" s="48"/>
      <c r="BX2162" s="48"/>
      <c r="BY2162" s="48"/>
      <c r="BZ2162" s="48"/>
      <c r="CA2162" s="48"/>
      <c r="CB2162" s="48"/>
    </row>
    <row r="2163" spans="1:80" s="35" customFormat="1">
      <c r="A2163" s="33"/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P2163" s="34"/>
      <c r="Q2163" s="34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  <c r="BH2163" s="48"/>
      <c r="BI2163" s="48"/>
      <c r="BJ2163" s="48"/>
      <c r="BK2163" s="48"/>
      <c r="BL2163" s="48"/>
      <c r="BM2163" s="48"/>
      <c r="BN2163" s="48"/>
      <c r="BO2163" s="48"/>
      <c r="BP2163" s="48"/>
      <c r="BQ2163" s="48"/>
      <c r="BR2163" s="48"/>
      <c r="BS2163" s="48"/>
      <c r="BT2163" s="48"/>
      <c r="BU2163" s="48"/>
      <c r="BV2163" s="48"/>
      <c r="BW2163" s="48"/>
      <c r="BX2163" s="48"/>
      <c r="BY2163" s="48"/>
      <c r="BZ2163" s="48"/>
      <c r="CA2163" s="48"/>
      <c r="CB2163" s="48"/>
    </row>
    <row r="2164" spans="1:80" s="35" customFormat="1">
      <c r="A2164" s="33"/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P2164" s="34"/>
      <c r="Q2164" s="34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  <c r="BH2164" s="48"/>
      <c r="BI2164" s="48"/>
      <c r="BJ2164" s="48"/>
      <c r="BK2164" s="48"/>
      <c r="BL2164" s="48"/>
      <c r="BM2164" s="48"/>
      <c r="BN2164" s="48"/>
      <c r="BO2164" s="48"/>
      <c r="BP2164" s="48"/>
      <c r="BQ2164" s="48"/>
      <c r="BR2164" s="48"/>
      <c r="BS2164" s="48"/>
      <c r="BT2164" s="48"/>
      <c r="BU2164" s="48"/>
      <c r="BV2164" s="48"/>
      <c r="BW2164" s="48"/>
      <c r="BX2164" s="48"/>
      <c r="BY2164" s="48"/>
      <c r="BZ2164" s="48"/>
      <c r="CA2164" s="48"/>
      <c r="CB2164" s="48"/>
    </row>
    <row r="2165" spans="1:80" s="35" customFormat="1">
      <c r="A2165" s="33"/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P2165" s="34"/>
      <c r="Q2165" s="34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  <c r="BH2165" s="48"/>
      <c r="BI2165" s="48"/>
      <c r="BJ2165" s="48"/>
      <c r="BK2165" s="48"/>
      <c r="BL2165" s="48"/>
      <c r="BM2165" s="48"/>
      <c r="BN2165" s="48"/>
      <c r="BO2165" s="48"/>
      <c r="BP2165" s="48"/>
      <c r="BQ2165" s="48"/>
      <c r="BR2165" s="48"/>
      <c r="BS2165" s="48"/>
      <c r="BT2165" s="48"/>
      <c r="BU2165" s="48"/>
      <c r="BV2165" s="48"/>
      <c r="BW2165" s="48"/>
      <c r="BX2165" s="48"/>
      <c r="BY2165" s="48"/>
      <c r="BZ2165" s="48"/>
      <c r="CA2165" s="48"/>
      <c r="CB2165" s="48"/>
    </row>
    <row r="2166" spans="1:80" s="35" customFormat="1">
      <c r="A2166" s="33"/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P2166" s="34"/>
      <c r="Q2166" s="34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  <c r="BH2166" s="48"/>
      <c r="BI2166" s="48"/>
      <c r="BJ2166" s="48"/>
      <c r="BK2166" s="48"/>
      <c r="BL2166" s="48"/>
      <c r="BM2166" s="48"/>
      <c r="BN2166" s="48"/>
      <c r="BO2166" s="48"/>
      <c r="BP2166" s="48"/>
      <c r="BQ2166" s="48"/>
      <c r="BR2166" s="48"/>
      <c r="BS2166" s="48"/>
      <c r="BT2166" s="48"/>
      <c r="BU2166" s="48"/>
      <c r="BV2166" s="48"/>
      <c r="BW2166" s="48"/>
      <c r="BX2166" s="48"/>
      <c r="BY2166" s="48"/>
      <c r="BZ2166" s="48"/>
      <c r="CA2166" s="48"/>
      <c r="CB2166" s="48"/>
    </row>
    <row r="2167" spans="1:80" s="35" customFormat="1">
      <c r="A2167" s="33"/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P2167" s="34"/>
      <c r="Q2167" s="34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  <c r="BH2167" s="48"/>
      <c r="BI2167" s="48"/>
      <c r="BJ2167" s="48"/>
      <c r="BK2167" s="48"/>
      <c r="BL2167" s="48"/>
      <c r="BM2167" s="48"/>
      <c r="BN2167" s="48"/>
      <c r="BO2167" s="48"/>
      <c r="BP2167" s="48"/>
      <c r="BQ2167" s="48"/>
      <c r="BR2167" s="48"/>
      <c r="BS2167" s="48"/>
      <c r="BT2167" s="48"/>
      <c r="BU2167" s="48"/>
      <c r="BV2167" s="48"/>
      <c r="BW2167" s="48"/>
      <c r="BX2167" s="48"/>
      <c r="BY2167" s="48"/>
      <c r="BZ2167" s="48"/>
      <c r="CA2167" s="48"/>
      <c r="CB2167" s="48"/>
    </row>
    <row r="2168" spans="1:80" s="35" customFormat="1">
      <c r="A2168" s="33"/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P2168" s="34"/>
      <c r="Q2168" s="34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  <c r="BH2168" s="48"/>
      <c r="BI2168" s="48"/>
      <c r="BJ2168" s="48"/>
      <c r="BK2168" s="48"/>
      <c r="BL2168" s="48"/>
      <c r="BM2168" s="48"/>
      <c r="BN2168" s="48"/>
      <c r="BO2168" s="48"/>
      <c r="BP2168" s="48"/>
      <c r="BQ2168" s="48"/>
      <c r="BR2168" s="48"/>
      <c r="BS2168" s="48"/>
      <c r="BT2168" s="48"/>
      <c r="BU2168" s="48"/>
      <c r="BV2168" s="48"/>
      <c r="BW2168" s="48"/>
      <c r="BX2168" s="48"/>
      <c r="BY2168" s="48"/>
      <c r="BZ2168" s="48"/>
      <c r="CA2168" s="48"/>
      <c r="CB2168" s="48"/>
    </row>
    <row r="2169" spans="1:80" s="35" customFormat="1">
      <c r="A2169" s="33"/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P2169" s="34"/>
      <c r="Q2169" s="34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  <c r="BH2169" s="48"/>
      <c r="BI2169" s="48"/>
      <c r="BJ2169" s="48"/>
      <c r="BK2169" s="48"/>
      <c r="BL2169" s="48"/>
      <c r="BM2169" s="48"/>
      <c r="BN2169" s="48"/>
      <c r="BO2169" s="48"/>
      <c r="BP2169" s="48"/>
      <c r="BQ2169" s="48"/>
      <c r="BR2169" s="48"/>
      <c r="BS2169" s="48"/>
      <c r="BT2169" s="48"/>
      <c r="BU2169" s="48"/>
      <c r="BV2169" s="48"/>
      <c r="BW2169" s="48"/>
      <c r="BX2169" s="48"/>
      <c r="BY2169" s="48"/>
      <c r="BZ2169" s="48"/>
      <c r="CA2169" s="48"/>
      <c r="CB2169" s="48"/>
    </row>
    <row r="2170" spans="1:80" s="35" customFormat="1">
      <c r="A2170" s="33"/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P2170" s="34"/>
      <c r="Q2170" s="34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  <c r="BH2170" s="48"/>
      <c r="BI2170" s="48"/>
      <c r="BJ2170" s="48"/>
      <c r="BK2170" s="48"/>
      <c r="BL2170" s="48"/>
      <c r="BM2170" s="48"/>
      <c r="BN2170" s="48"/>
      <c r="BO2170" s="48"/>
      <c r="BP2170" s="48"/>
      <c r="BQ2170" s="48"/>
      <c r="BR2170" s="48"/>
      <c r="BS2170" s="48"/>
      <c r="BT2170" s="48"/>
      <c r="BU2170" s="48"/>
      <c r="BV2170" s="48"/>
      <c r="BW2170" s="48"/>
      <c r="BX2170" s="48"/>
      <c r="BY2170" s="48"/>
      <c r="BZ2170" s="48"/>
      <c r="CA2170" s="48"/>
      <c r="CB2170" s="48"/>
    </row>
    <row r="2171" spans="1:80" s="35" customFormat="1">
      <c r="A2171" s="33"/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P2171" s="34"/>
      <c r="Q2171" s="34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  <c r="BH2171" s="48"/>
      <c r="BI2171" s="48"/>
      <c r="BJ2171" s="48"/>
      <c r="BK2171" s="48"/>
      <c r="BL2171" s="48"/>
      <c r="BM2171" s="48"/>
      <c r="BN2171" s="48"/>
      <c r="BO2171" s="48"/>
      <c r="BP2171" s="48"/>
      <c r="BQ2171" s="48"/>
      <c r="BR2171" s="48"/>
      <c r="BS2171" s="48"/>
      <c r="BT2171" s="48"/>
      <c r="BU2171" s="48"/>
      <c r="BV2171" s="48"/>
      <c r="BW2171" s="48"/>
      <c r="BX2171" s="48"/>
      <c r="BY2171" s="48"/>
      <c r="BZ2171" s="48"/>
      <c r="CA2171" s="48"/>
      <c r="CB2171" s="48"/>
    </row>
    <row r="2172" spans="1:80" s="35" customFormat="1">
      <c r="A2172" s="33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P2172" s="34"/>
      <c r="Q2172" s="34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  <c r="BH2172" s="48"/>
      <c r="BI2172" s="48"/>
      <c r="BJ2172" s="48"/>
      <c r="BK2172" s="48"/>
      <c r="BL2172" s="48"/>
      <c r="BM2172" s="48"/>
      <c r="BN2172" s="48"/>
      <c r="BO2172" s="48"/>
      <c r="BP2172" s="48"/>
      <c r="BQ2172" s="48"/>
      <c r="BR2172" s="48"/>
      <c r="BS2172" s="48"/>
      <c r="BT2172" s="48"/>
      <c r="BU2172" s="48"/>
      <c r="BV2172" s="48"/>
      <c r="BW2172" s="48"/>
      <c r="BX2172" s="48"/>
      <c r="BY2172" s="48"/>
      <c r="BZ2172" s="48"/>
      <c r="CA2172" s="48"/>
      <c r="CB2172" s="48"/>
    </row>
    <row r="2173" spans="1:80" s="35" customFormat="1">
      <c r="A2173" s="33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P2173" s="34"/>
      <c r="Q2173" s="34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  <c r="BH2173" s="48"/>
      <c r="BI2173" s="48"/>
      <c r="BJ2173" s="48"/>
      <c r="BK2173" s="48"/>
      <c r="BL2173" s="48"/>
      <c r="BM2173" s="48"/>
      <c r="BN2173" s="48"/>
      <c r="BO2173" s="48"/>
      <c r="BP2173" s="48"/>
      <c r="BQ2173" s="48"/>
      <c r="BR2173" s="48"/>
      <c r="BS2173" s="48"/>
      <c r="BT2173" s="48"/>
      <c r="BU2173" s="48"/>
      <c r="BV2173" s="48"/>
      <c r="BW2173" s="48"/>
      <c r="BX2173" s="48"/>
      <c r="BY2173" s="48"/>
      <c r="BZ2173" s="48"/>
      <c r="CA2173" s="48"/>
      <c r="CB2173" s="48"/>
    </row>
    <row r="2174" spans="1:80" s="35" customFormat="1">
      <c r="A2174" s="33"/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P2174" s="34"/>
      <c r="Q2174" s="34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  <c r="BH2174" s="48"/>
      <c r="BI2174" s="48"/>
      <c r="BJ2174" s="48"/>
      <c r="BK2174" s="48"/>
      <c r="BL2174" s="48"/>
      <c r="BM2174" s="48"/>
      <c r="BN2174" s="48"/>
      <c r="BO2174" s="48"/>
      <c r="BP2174" s="48"/>
      <c r="BQ2174" s="48"/>
      <c r="BR2174" s="48"/>
      <c r="BS2174" s="48"/>
      <c r="BT2174" s="48"/>
      <c r="BU2174" s="48"/>
      <c r="BV2174" s="48"/>
      <c r="BW2174" s="48"/>
      <c r="BX2174" s="48"/>
      <c r="BY2174" s="48"/>
      <c r="BZ2174" s="48"/>
      <c r="CA2174" s="48"/>
      <c r="CB2174" s="48"/>
    </row>
    <row r="2175" spans="1:80" s="35" customFormat="1">
      <c r="A2175" s="33"/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P2175" s="34"/>
      <c r="Q2175" s="34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  <c r="BH2175" s="48"/>
      <c r="BI2175" s="48"/>
      <c r="BJ2175" s="48"/>
      <c r="BK2175" s="48"/>
      <c r="BL2175" s="48"/>
      <c r="BM2175" s="48"/>
      <c r="BN2175" s="48"/>
      <c r="BO2175" s="48"/>
      <c r="BP2175" s="48"/>
      <c r="BQ2175" s="48"/>
      <c r="BR2175" s="48"/>
      <c r="BS2175" s="48"/>
      <c r="BT2175" s="48"/>
      <c r="BU2175" s="48"/>
      <c r="BV2175" s="48"/>
      <c r="BW2175" s="48"/>
      <c r="BX2175" s="48"/>
      <c r="BY2175" s="48"/>
      <c r="BZ2175" s="48"/>
      <c r="CA2175" s="48"/>
      <c r="CB2175" s="48"/>
    </row>
    <row r="2176" spans="1:80" s="35" customFormat="1">
      <c r="A2176" s="33"/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P2176" s="34"/>
      <c r="Q2176" s="34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  <c r="BH2176" s="48"/>
      <c r="BI2176" s="48"/>
      <c r="BJ2176" s="48"/>
      <c r="BK2176" s="48"/>
      <c r="BL2176" s="48"/>
      <c r="BM2176" s="48"/>
      <c r="BN2176" s="48"/>
      <c r="BO2176" s="48"/>
      <c r="BP2176" s="48"/>
      <c r="BQ2176" s="48"/>
      <c r="BR2176" s="48"/>
      <c r="BS2176" s="48"/>
      <c r="BT2176" s="48"/>
      <c r="BU2176" s="48"/>
      <c r="BV2176" s="48"/>
      <c r="BW2176" s="48"/>
      <c r="BX2176" s="48"/>
      <c r="BY2176" s="48"/>
      <c r="BZ2176" s="48"/>
      <c r="CA2176" s="48"/>
      <c r="CB2176" s="48"/>
    </row>
    <row r="2177" spans="1:80" s="35" customFormat="1">
      <c r="A2177" s="33"/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P2177" s="34"/>
      <c r="Q2177" s="34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  <c r="BH2177" s="48"/>
      <c r="BI2177" s="48"/>
      <c r="BJ2177" s="48"/>
      <c r="BK2177" s="48"/>
      <c r="BL2177" s="48"/>
      <c r="BM2177" s="48"/>
      <c r="BN2177" s="48"/>
      <c r="BO2177" s="48"/>
      <c r="BP2177" s="48"/>
      <c r="BQ2177" s="48"/>
      <c r="BR2177" s="48"/>
      <c r="BS2177" s="48"/>
      <c r="BT2177" s="48"/>
      <c r="BU2177" s="48"/>
      <c r="BV2177" s="48"/>
      <c r="BW2177" s="48"/>
      <c r="BX2177" s="48"/>
      <c r="BY2177" s="48"/>
      <c r="BZ2177" s="48"/>
      <c r="CA2177" s="48"/>
      <c r="CB2177" s="48"/>
    </row>
    <row r="2178" spans="1:80" s="35" customFormat="1">
      <c r="A2178" s="33"/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P2178" s="34"/>
      <c r="Q2178" s="34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  <c r="BH2178" s="48"/>
      <c r="BI2178" s="48"/>
      <c r="BJ2178" s="48"/>
      <c r="BK2178" s="48"/>
      <c r="BL2178" s="48"/>
      <c r="BM2178" s="48"/>
      <c r="BN2178" s="48"/>
      <c r="BO2178" s="48"/>
      <c r="BP2178" s="48"/>
      <c r="BQ2178" s="48"/>
      <c r="BR2178" s="48"/>
      <c r="BS2178" s="48"/>
      <c r="BT2178" s="48"/>
      <c r="BU2178" s="48"/>
      <c r="BV2178" s="48"/>
      <c r="BW2178" s="48"/>
      <c r="BX2178" s="48"/>
      <c r="BY2178" s="48"/>
      <c r="BZ2178" s="48"/>
      <c r="CA2178" s="48"/>
      <c r="CB2178" s="48"/>
    </row>
    <row r="2179" spans="1:80" s="35" customFormat="1">
      <c r="A2179" s="33"/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P2179" s="34"/>
      <c r="Q2179" s="34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  <c r="BH2179" s="48"/>
      <c r="BI2179" s="48"/>
      <c r="BJ2179" s="48"/>
      <c r="BK2179" s="48"/>
      <c r="BL2179" s="48"/>
      <c r="BM2179" s="48"/>
      <c r="BN2179" s="48"/>
      <c r="BO2179" s="48"/>
      <c r="BP2179" s="48"/>
      <c r="BQ2179" s="48"/>
      <c r="BR2179" s="48"/>
      <c r="BS2179" s="48"/>
      <c r="BT2179" s="48"/>
      <c r="BU2179" s="48"/>
      <c r="BV2179" s="48"/>
      <c r="BW2179" s="48"/>
      <c r="BX2179" s="48"/>
      <c r="BY2179" s="48"/>
      <c r="BZ2179" s="48"/>
      <c r="CA2179" s="48"/>
      <c r="CB2179" s="48"/>
    </row>
    <row r="2180" spans="1:80" s="35" customFormat="1">
      <c r="A2180" s="33"/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P2180" s="34"/>
      <c r="Q2180" s="34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  <c r="BH2180" s="48"/>
      <c r="BI2180" s="48"/>
      <c r="BJ2180" s="48"/>
      <c r="BK2180" s="48"/>
      <c r="BL2180" s="48"/>
      <c r="BM2180" s="48"/>
      <c r="BN2180" s="48"/>
      <c r="BO2180" s="48"/>
      <c r="BP2180" s="48"/>
      <c r="BQ2180" s="48"/>
      <c r="BR2180" s="48"/>
      <c r="BS2180" s="48"/>
      <c r="BT2180" s="48"/>
      <c r="BU2180" s="48"/>
      <c r="BV2180" s="48"/>
      <c r="BW2180" s="48"/>
      <c r="BX2180" s="48"/>
      <c r="BY2180" s="48"/>
      <c r="BZ2180" s="48"/>
      <c r="CA2180" s="48"/>
      <c r="CB2180" s="48"/>
    </row>
    <row r="2181" spans="1:80" s="35" customFormat="1">
      <c r="A2181" s="33"/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P2181" s="34"/>
      <c r="Q2181" s="34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  <c r="BH2181" s="48"/>
      <c r="BI2181" s="48"/>
      <c r="BJ2181" s="48"/>
      <c r="BK2181" s="48"/>
      <c r="BL2181" s="48"/>
      <c r="BM2181" s="48"/>
      <c r="BN2181" s="48"/>
      <c r="BO2181" s="48"/>
      <c r="BP2181" s="48"/>
      <c r="BQ2181" s="48"/>
      <c r="BR2181" s="48"/>
      <c r="BS2181" s="48"/>
      <c r="BT2181" s="48"/>
      <c r="BU2181" s="48"/>
      <c r="BV2181" s="48"/>
      <c r="BW2181" s="48"/>
      <c r="BX2181" s="48"/>
      <c r="BY2181" s="48"/>
      <c r="BZ2181" s="48"/>
      <c r="CA2181" s="48"/>
      <c r="CB2181" s="48"/>
    </row>
    <row r="2182" spans="1:80" s="35" customFormat="1">
      <c r="A2182" s="33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P2182" s="34"/>
      <c r="Q2182" s="34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  <c r="BH2182" s="48"/>
      <c r="BI2182" s="48"/>
      <c r="BJ2182" s="48"/>
      <c r="BK2182" s="48"/>
      <c r="BL2182" s="48"/>
      <c r="BM2182" s="48"/>
      <c r="BN2182" s="48"/>
      <c r="BO2182" s="48"/>
      <c r="BP2182" s="48"/>
      <c r="BQ2182" s="48"/>
      <c r="BR2182" s="48"/>
      <c r="BS2182" s="48"/>
      <c r="BT2182" s="48"/>
      <c r="BU2182" s="48"/>
      <c r="BV2182" s="48"/>
      <c r="BW2182" s="48"/>
      <c r="BX2182" s="48"/>
      <c r="BY2182" s="48"/>
      <c r="BZ2182" s="48"/>
      <c r="CA2182" s="48"/>
      <c r="CB2182" s="48"/>
    </row>
    <row r="2183" spans="1:80" s="35" customFormat="1">
      <c r="A2183" s="33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P2183" s="34"/>
      <c r="Q2183" s="34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  <c r="BH2183" s="48"/>
      <c r="BI2183" s="48"/>
      <c r="BJ2183" s="48"/>
      <c r="BK2183" s="48"/>
      <c r="BL2183" s="48"/>
      <c r="BM2183" s="48"/>
      <c r="BN2183" s="48"/>
      <c r="BO2183" s="48"/>
      <c r="BP2183" s="48"/>
      <c r="BQ2183" s="48"/>
      <c r="BR2183" s="48"/>
      <c r="BS2183" s="48"/>
      <c r="BT2183" s="48"/>
      <c r="BU2183" s="48"/>
      <c r="BV2183" s="48"/>
      <c r="BW2183" s="48"/>
      <c r="BX2183" s="48"/>
      <c r="BY2183" s="48"/>
      <c r="BZ2183" s="48"/>
      <c r="CA2183" s="48"/>
      <c r="CB2183" s="48"/>
    </row>
    <row r="2184" spans="1:80" s="35" customFormat="1">
      <c r="A2184" s="33"/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P2184" s="34"/>
      <c r="Q2184" s="34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  <c r="BH2184" s="48"/>
      <c r="BI2184" s="48"/>
      <c r="BJ2184" s="48"/>
      <c r="BK2184" s="48"/>
      <c r="BL2184" s="48"/>
      <c r="BM2184" s="48"/>
      <c r="BN2184" s="48"/>
      <c r="BO2184" s="48"/>
      <c r="BP2184" s="48"/>
      <c r="BQ2184" s="48"/>
      <c r="BR2184" s="48"/>
      <c r="BS2184" s="48"/>
      <c r="BT2184" s="48"/>
      <c r="BU2184" s="48"/>
      <c r="BV2184" s="48"/>
      <c r="BW2184" s="48"/>
      <c r="BX2184" s="48"/>
      <c r="BY2184" s="48"/>
      <c r="BZ2184" s="48"/>
      <c r="CA2184" s="48"/>
      <c r="CB2184" s="48"/>
    </row>
    <row r="2185" spans="1:80" s="35" customFormat="1">
      <c r="A2185" s="33"/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P2185" s="34"/>
      <c r="Q2185" s="34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  <c r="BH2185" s="48"/>
      <c r="BI2185" s="48"/>
      <c r="BJ2185" s="48"/>
      <c r="BK2185" s="48"/>
      <c r="BL2185" s="48"/>
      <c r="BM2185" s="48"/>
      <c r="BN2185" s="48"/>
      <c r="BO2185" s="48"/>
      <c r="BP2185" s="48"/>
      <c r="BQ2185" s="48"/>
      <c r="BR2185" s="48"/>
      <c r="BS2185" s="48"/>
      <c r="BT2185" s="48"/>
      <c r="BU2185" s="48"/>
      <c r="BV2185" s="48"/>
      <c r="BW2185" s="48"/>
      <c r="BX2185" s="48"/>
      <c r="BY2185" s="48"/>
      <c r="BZ2185" s="48"/>
      <c r="CA2185" s="48"/>
      <c r="CB2185" s="48"/>
    </row>
    <row r="2186" spans="1:80" s="35" customFormat="1">
      <c r="A2186" s="33"/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P2186" s="34"/>
      <c r="Q2186" s="34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  <c r="BH2186" s="48"/>
      <c r="BI2186" s="48"/>
      <c r="BJ2186" s="48"/>
      <c r="BK2186" s="48"/>
      <c r="BL2186" s="48"/>
      <c r="BM2186" s="48"/>
      <c r="BN2186" s="48"/>
      <c r="BO2186" s="48"/>
      <c r="BP2186" s="48"/>
      <c r="BQ2186" s="48"/>
      <c r="BR2186" s="48"/>
      <c r="BS2186" s="48"/>
      <c r="BT2186" s="48"/>
      <c r="BU2186" s="48"/>
      <c r="BV2186" s="48"/>
      <c r="BW2186" s="48"/>
      <c r="BX2186" s="48"/>
      <c r="BY2186" s="48"/>
      <c r="BZ2186" s="48"/>
      <c r="CA2186" s="48"/>
      <c r="CB2186" s="48"/>
    </row>
    <row r="2187" spans="1:80" s="35" customFormat="1">
      <c r="A2187" s="33"/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P2187" s="34"/>
      <c r="Q2187" s="34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  <c r="BH2187" s="48"/>
      <c r="BI2187" s="48"/>
      <c r="BJ2187" s="48"/>
      <c r="BK2187" s="48"/>
      <c r="BL2187" s="48"/>
      <c r="BM2187" s="48"/>
      <c r="BN2187" s="48"/>
      <c r="BO2187" s="48"/>
      <c r="BP2187" s="48"/>
      <c r="BQ2187" s="48"/>
      <c r="BR2187" s="48"/>
      <c r="BS2187" s="48"/>
      <c r="BT2187" s="48"/>
      <c r="BU2187" s="48"/>
      <c r="BV2187" s="48"/>
      <c r="BW2187" s="48"/>
      <c r="BX2187" s="48"/>
      <c r="BY2187" s="48"/>
      <c r="BZ2187" s="48"/>
      <c r="CA2187" s="48"/>
      <c r="CB2187" s="48"/>
    </row>
    <row r="2188" spans="1:80" s="35" customFormat="1">
      <c r="A2188" s="33"/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P2188" s="34"/>
      <c r="Q2188" s="34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  <c r="BH2188" s="48"/>
      <c r="BI2188" s="48"/>
      <c r="BJ2188" s="48"/>
      <c r="BK2188" s="48"/>
      <c r="BL2188" s="48"/>
      <c r="BM2188" s="48"/>
      <c r="BN2188" s="48"/>
      <c r="BO2188" s="48"/>
      <c r="BP2188" s="48"/>
      <c r="BQ2188" s="48"/>
      <c r="BR2188" s="48"/>
      <c r="BS2188" s="48"/>
      <c r="BT2188" s="48"/>
      <c r="BU2188" s="48"/>
      <c r="BV2188" s="48"/>
      <c r="BW2188" s="48"/>
      <c r="BX2188" s="48"/>
      <c r="BY2188" s="48"/>
      <c r="BZ2188" s="48"/>
      <c r="CA2188" s="48"/>
      <c r="CB2188" s="48"/>
    </row>
    <row r="2189" spans="1:80" s="35" customFormat="1">
      <c r="A2189" s="33"/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P2189" s="34"/>
      <c r="Q2189" s="34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  <c r="BH2189" s="48"/>
      <c r="BI2189" s="48"/>
      <c r="BJ2189" s="48"/>
      <c r="BK2189" s="48"/>
      <c r="BL2189" s="48"/>
      <c r="BM2189" s="48"/>
      <c r="BN2189" s="48"/>
      <c r="BO2189" s="48"/>
      <c r="BP2189" s="48"/>
      <c r="BQ2189" s="48"/>
      <c r="BR2189" s="48"/>
      <c r="BS2189" s="48"/>
      <c r="BT2189" s="48"/>
      <c r="BU2189" s="48"/>
      <c r="BV2189" s="48"/>
      <c r="BW2189" s="48"/>
      <c r="BX2189" s="48"/>
      <c r="BY2189" s="48"/>
      <c r="BZ2189" s="48"/>
      <c r="CA2189" s="48"/>
      <c r="CB2189" s="48"/>
    </row>
    <row r="2190" spans="1:80" s="35" customFormat="1">
      <c r="A2190" s="33"/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P2190" s="34"/>
      <c r="Q2190" s="34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  <c r="BH2190" s="48"/>
      <c r="BI2190" s="48"/>
      <c r="BJ2190" s="48"/>
      <c r="BK2190" s="48"/>
      <c r="BL2190" s="48"/>
      <c r="BM2190" s="48"/>
      <c r="BN2190" s="48"/>
      <c r="BO2190" s="48"/>
      <c r="BP2190" s="48"/>
      <c r="BQ2190" s="48"/>
      <c r="BR2190" s="48"/>
      <c r="BS2190" s="48"/>
      <c r="BT2190" s="48"/>
      <c r="BU2190" s="48"/>
      <c r="BV2190" s="48"/>
      <c r="BW2190" s="48"/>
      <c r="BX2190" s="48"/>
      <c r="BY2190" s="48"/>
      <c r="BZ2190" s="48"/>
      <c r="CA2190" s="48"/>
      <c r="CB2190" s="48"/>
    </row>
    <row r="2191" spans="1:80" s="35" customFormat="1">
      <c r="A2191" s="33"/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P2191" s="34"/>
      <c r="Q2191" s="34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  <c r="BH2191" s="48"/>
      <c r="BI2191" s="48"/>
      <c r="BJ2191" s="48"/>
      <c r="BK2191" s="48"/>
      <c r="BL2191" s="48"/>
      <c r="BM2191" s="48"/>
      <c r="BN2191" s="48"/>
      <c r="BO2191" s="48"/>
      <c r="BP2191" s="48"/>
      <c r="BQ2191" s="48"/>
      <c r="BR2191" s="48"/>
      <c r="BS2191" s="48"/>
      <c r="BT2191" s="48"/>
      <c r="BU2191" s="48"/>
      <c r="BV2191" s="48"/>
      <c r="BW2191" s="48"/>
      <c r="BX2191" s="48"/>
      <c r="BY2191" s="48"/>
      <c r="BZ2191" s="48"/>
      <c r="CA2191" s="48"/>
      <c r="CB2191" s="48"/>
    </row>
    <row r="2192" spans="1:80" s="35" customFormat="1">
      <c r="A2192" s="33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P2192" s="34"/>
      <c r="Q2192" s="34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  <c r="BH2192" s="48"/>
      <c r="BI2192" s="48"/>
      <c r="BJ2192" s="48"/>
      <c r="BK2192" s="48"/>
      <c r="BL2192" s="48"/>
      <c r="BM2192" s="48"/>
      <c r="BN2192" s="48"/>
      <c r="BO2192" s="48"/>
      <c r="BP2192" s="48"/>
      <c r="BQ2192" s="48"/>
      <c r="BR2192" s="48"/>
      <c r="BS2192" s="48"/>
      <c r="BT2192" s="48"/>
      <c r="BU2192" s="48"/>
      <c r="BV2192" s="48"/>
      <c r="BW2192" s="48"/>
      <c r="BX2192" s="48"/>
      <c r="BY2192" s="48"/>
      <c r="BZ2192" s="48"/>
      <c r="CA2192" s="48"/>
      <c r="CB2192" s="48"/>
    </row>
    <row r="2193" spans="1:80" s="35" customFormat="1">
      <c r="A2193" s="33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P2193" s="34"/>
      <c r="Q2193" s="34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  <c r="BH2193" s="48"/>
      <c r="BI2193" s="48"/>
      <c r="BJ2193" s="48"/>
      <c r="BK2193" s="48"/>
      <c r="BL2193" s="48"/>
      <c r="BM2193" s="48"/>
      <c r="BN2193" s="48"/>
      <c r="BO2193" s="48"/>
      <c r="BP2193" s="48"/>
      <c r="BQ2193" s="48"/>
      <c r="BR2193" s="48"/>
      <c r="BS2193" s="48"/>
      <c r="BT2193" s="48"/>
      <c r="BU2193" s="48"/>
      <c r="BV2193" s="48"/>
      <c r="BW2193" s="48"/>
      <c r="BX2193" s="48"/>
      <c r="BY2193" s="48"/>
      <c r="BZ2193" s="48"/>
      <c r="CA2193" s="48"/>
      <c r="CB2193" s="48"/>
    </row>
    <row r="2194" spans="1:80" s="35" customFormat="1">
      <c r="A2194" s="33"/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P2194" s="34"/>
      <c r="Q2194" s="34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  <c r="BH2194" s="48"/>
      <c r="BI2194" s="48"/>
      <c r="BJ2194" s="48"/>
      <c r="BK2194" s="48"/>
      <c r="BL2194" s="48"/>
      <c r="BM2194" s="48"/>
      <c r="BN2194" s="48"/>
      <c r="BO2194" s="48"/>
      <c r="BP2194" s="48"/>
      <c r="BQ2194" s="48"/>
      <c r="BR2194" s="48"/>
      <c r="BS2194" s="48"/>
      <c r="BT2194" s="48"/>
      <c r="BU2194" s="48"/>
      <c r="BV2194" s="48"/>
      <c r="BW2194" s="48"/>
      <c r="BX2194" s="48"/>
      <c r="BY2194" s="48"/>
      <c r="BZ2194" s="48"/>
      <c r="CA2194" s="48"/>
      <c r="CB2194" s="48"/>
    </row>
    <row r="2195" spans="1:80" s="35" customFormat="1">
      <c r="A2195" s="33"/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P2195" s="34"/>
      <c r="Q2195" s="34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  <c r="BH2195" s="48"/>
      <c r="BI2195" s="48"/>
      <c r="BJ2195" s="48"/>
      <c r="BK2195" s="48"/>
      <c r="BL2195" s="48"/>
      <c r="BM2195" s="48"/>
      <c r="BN2195" s="48"/>
      <c r="BO2195" s="48"/>
      <c r="BP2195" s="48"/>
      <c r="BQ2195" s="48"/>
      <c r="BR2195" s="48"/>
      <c r="BS2195" s="48"/>
      <c r="BT2195" s="48"/>
      <c r="BU2195" s="48"/>
      <c r="BV2195" s="48"/>
      <c r="BW2195" s="48"/>
      <c r="BX2195" s="48"/>
      <c r="BY2195" s="48"/>
      <c r="BZ2195" s="48"/>
      <c r="CA2195" s="48"/>
      <c r="CB2195" s="48"/>
    </row>
    <row r="2196" spans="1:80" s="35" customFormat="1">
      <c r="A2196" s="33"/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P2196" s="34"/>
      <c r="Q2196" s="34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8"/>
      <c r="BO2196" s="48"/>
      <c r="BP2196" s="48"/>
      <c r="BQ2196" s="48"/>
      <c r="BR2196" s="48"/>
      <c r="BS2196" s="48"/>
      <c r="BT2196" s="48"/>
      <c r="BU2196" s="48"/>
      <c r="BV2196" s="48"/>
      <c r="BW2196" s="48"/>
      <c r="BX2196" s="48"/>
      <c r="BY2196" s="48"/>
      <c r="BZ2196" s="48"/>
      <c r="CA2196" s="48"/>
      <c r="CB2196" s="48"/>
    </row>
    <row r="2197" spans="1:80" s="35" customFormat="1">
      <c r="A2197" s="33"/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P2197" s="34"/>
      <c r="Q2197" s="34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  <c r="BH2197" s="48"/>
      <c r="BI2197" s="48"/>
      <c r="BJ2197" s="48"/>
      <c r="BK2197" s="48"/>
      <c r="BL2197" s="48"/>
      <c r="BM2197" s="48"/>
      <c r="BN2197" s="48"/>
      <c r="BO2197" s="48"/>
      <c r="BP2197" s="48"/>
      <c r="BQ2197" s="48"/>
      <c r="BR2197" s="48"/>
      <c r="BS2197" s="48"/>
      <c r="BT2197" s="48"/>
      <c r="BU2197" s="48"/>
      <c r="BV2197" s="48"/>
      <c r="BW2197" s="48"/>
      <c r="BX2197" s="48"/>
      <c r="BY2197" s="48"/>
      <c r="BZ2197" s="48"/>
      <c r="CA2197" s="48"/>
      <c r="CB2197" s="48"/>
    </row>
    <row r="2198" spans="1:80" s="35" customFormat="1">
      <c r="A2198" s="33"/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P2198" s="34"/>
      <c r="Q2198" s="34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  <c r="BH2198" s="48"/>
      <c r="BI2198" s="48"/>
      <c r="BJ2198" s="48"/>
      <c r="BK2198" s="48"/>
      <c r="BL2198" s="48"/>
      <c r="BM2198" s="48"/>
      <c r="BN2198" s="48"/>
      <c r="BO2198" s="48"/>
      <c r="BP2198" s="48"/>
      <c r="BQ2198" s="48"/>
      <c r="BR2198" s="48"/>
      <c r="BS2198" s="48"/>
      <c r="BT2198" s="48"/>
      <c r="BU2198" s="48"/>
      <c r="BV2198" s="48"/>
      <c r="BW2198" s="48"/>
      <c r="BX2198" s="48"/>
      <c r="BY2198" s="48"/>
      <c r="BZ2198" s="48"/>
      <c r="CA2198" s="48"/>
      <c r="CB2198" s="48"/>
    </row>
    <row r="2199" spans="1:80" s="35" customFormat="1">
      <c r="A2199" s="33"/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P2199" s="34"/>
      <c r="Q2199" s="34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/>
      <c r="BM2199" s="48"/>
      <c r="BN2199" s="48"/>
      <c r="BO2199" s="48"/>
      <c r="BP2199" s="48"/>
      <c r="BQ2199" s="48"/>
      <c r="BR2199" s="48"/>
      <c r="BS2199" s="48"/>
      <c r="BT2199" s="48"/>
      <c r="BU2199" s="48"/>
      <c r="BV2199" s="48"/>
      <c r="BW2199" s="48"/>
      <c r="BX2199" s="48"/>
      <c r="BY2199" s="48"/>
      <c r="BZ2199" s="48"/>
      <c r="CA2199" s="48"/>
      <c r="CB2199" s="48"/>
    </row>
    <row r="2200" spans="1:80" s="35" customFormat="1">
      <c r="A2200" s="33"/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P2200" s="34"/>
      <c r="Q2200" s="34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/>
      <c r="BM2200" s="48"/>
      <c r="BN2200" s="48"/>
      <c r="BO2200" s="48"/>
      <c r="BP2200" s="48"/>
      <c r="BQ2200" s="48"/>
      <c r="BR2200" s="48"/>
      <c r="BS2200" s="48"/>
      <c r="BT2200" s="48"/>
      <c r="BU2200" s="48"/>
      <c r="BV2200" s="48"/>
      <c r="BW2200" s="48"/>
      <c r="BX2200" s="48"/>
      <c r="BY2200" s="48"/>
      <c r="BZ2200" s="48"/>
      <c r="CA2200" s="48"/>
      <c r="CB2200" s="48"/>
    </row>
    <row r="2201" spans="1:80" s="35" customFormat="1">
      <c r="A2201" s="33"/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P2201" s="34"/>
      <c r="Q2201" s="34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/>
      <c r="BM2201" s="48"/>
      <c r="BN2201" s="48"/>
      <c r="BO2201" s="48"/>
      <c r="BP2201" s="48"/>
      <c r="BQ2201" s="48"/>
      <c r="BR2201" s="48"/>
      <c r="BS2201" s="48"/>
      <c r="BT2201" s="48"/>
      <c r="BU2201" s="48"/>
      <c r="BV2201" s="48"/>
      <c r="BW2201" s="48"/>
      <c r="BX2201" s="48"/>
      <c r="BY2201" s="48"/>
      <c r="BZ2201" s="48"/>
      <c r="CA2201" s="48"/>
      <c r="CB2201" s="48"/>
    </row>
    <row r="2202" spans="1:80" s="35" customFormat="1">
      <c r="A2202" s="33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P2202" s="34"/>
      <c r="Q2202" s="34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/>
      <c r="BM2202" s="48"/>
      <c r="BN2202" s="48"/>
      <c r="BO2202" s="48"/>
      <c r="BP2202" s="48"/>
      <c r="BQ2202" s="48"/>
      <c r="BR2202" s="48"/>
      <c r="BS2202" s="48"/>
      <c r="BT2202" s="48"/>
      <c r="BU2202" s="48"/>
      <c r="BV2202" s="48"/>
      <c r="BW2202" s="48"/>
      <c r="BX2202" s="48"/>
      <c r="BY2202" s="48"/>
      <c r="BZ2202" s="48"/>
      <c r="CA2202" s="48"/>
      <c r="CB2202" s="48"/>
    </row>
    <row r="2203" spans="1:80" s="35" customFormat="1">
      <c r="A2203" s="33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P2203" s="34"/>
      <c r="Q2203" s="34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/>
      <c r="BM2203" s="48"/>
      <c r="BN2203" s="48"/>
      <c r="BO2203" s="48"/>
      <c r="BP2203" s="48"/>
      <c r="BQ2203" s="48"/>
      <c r="BR2203" s="48"/>
      <c r="BS2203" s="48"/>
      <c r="BT2203" s="48"/>
      <c r="BU2203" s="48"/>
      <c r="BV2203" s="48"/>
      <c r="BW2203" s="48"/>
      <c r="BX2203" s="48"/>
      <c r="BY2203" s="48"/>
      <c r="BZ2203" s="48"/>
      <c r="CA2203" s="48"/>
      <c r="CB2203" s="48"/>
    </row>
    <row r="2204" spans="1:80" s="35" customFormat="1">
      <c r="A2204" s="33"/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P2204" s="34"/>
      <c r="Q2204" s="34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/>
      <c r="BM2204" s="48"/>
      <c r="BN2204" s="48"/>
      <c r="BO2204" s="48"/>
      <c r="BP2204" s="48"/>
      <c r="BQ2204" s="48"/>
      <c r="BR2204" s="48"/>
      <c r="BS2204" s="48"/>
      <c r="BT2204" s="48"/>
      <c r="BU2204" s="48"/>
      <c r="BV2204" s="48"/>
      <c r="BW2204" s="48"/>
      <c r="BX2204" s="48"/>
      <c r="BY2204" s="48"/>
      <c r="BZ2204" s="48"/>
      <c r="CA2204" s="48"/>
      <c r="CB2204" s="48"/>
    </row>
    <row r="2205" spans="1:80" s="35" customFormat="1">
      <c r="A2205" s="33"/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P2205" s="34"/>
      <c r="Q2205" s="34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/>
      <c r="BM2205" s="48"/>
      <c r="BN2205" s="48"/>
      <c r="BO2205" s="48"/>
      <c r="BP2205" s="48"/>
      <c r="BQ2205" s="48"/>
      <c r="BR2205" s="48"/>
      <c r="BS2205" s="48"/>
      <c r="BT2205" s="48"/>
      <c r="BU2205" s="48"/>
      <c r="BV2205" s="48"/>
      <c r="BW2205" s="48"/>
      <c r="BX2205" s="48"/>
      <c r="BY2205" s="48"/>
      <c r="BZ2205" s="48"/>
      <c r="CA2205" s="48"/>
      <c r="CB2205" s="48"/>
    </row>
    <row r="2206" spans="1:80" s="35" customFormat="1">
      <c r="A2206" s="33"/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P2206" s="34"/>
      <c r="Q2206" s="34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  <c r="BH2206" s="48"/>
      <c r="BI2206" s="48"/>
      <c r="BJ2206" s="48"/>
      <c r="BK2206" s="48"/>
      <c r="BL2206" s="48"/>
      <c r="BM2206" s="48"/>
      <c r="BN2206" s="48"/>
      <c r="BO2206" s="48"/>
      <c r="BP2206" s="48"/>
      <c r="BQ2206" s="48"/>
      <c r="BR2206" s="48"/>
      <c r="BS2206" s="48"/>
      <c r="BT2206" s="48"/>
      <c r="BU2206" s="48"/>
      <c r="BV2206" s="48"/>
      <c r="BW2206" s="48"/>
      <c r="BX2206" s="48"/>
      <c r="BY2206" s="48"/>
      <c r="BZ2206" s="48"/>
      <c r="CA2206" s="48"/>
      <c r="CB2206" s="48"/>
    </row>
    <row r="2207" spans="1:80" s="35" customFormat="1">
      <c r="A2207" s="33"/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P2207" s="34"/>
      <c r="Q2207" s="34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  <c r="BH2207" s="48"/>
      <c r="BI2207" s="48"/>
      <c r="BJ2207" s="48"/>
      <c r="BK2207" s="48"/>
      <c r="BL2207" s="48"/>
      <c r="BM2207" s="48"/>
      <c r="BN2207" s="48"/>
      <c r="BO2207" s="48"/>
      <c r="BP2207" s="48"/>
      <c r="BQ2207" s="48"/>
      <c r="BR2207" s="48"/>
      <c r="BS2207" s="48"/>
      <c r="BT2207" s="48"/>
      <c r="BU2207" s="48"/>
      <c r="BV2207" s="48"/>
      <c r="BW2207" s="48"/>
      <c r="BX2207" s="48"/>
      <c r="BY2207" s="48"/>
      <c r="BZ2207" s="48"/>
      <c r="CA2207" s="48"/>
      <c r="CB2207" s="48"/>
    </row>
    <row r="2208" spans="1:80" s="35" customFormat="1">
      <c r="A2208" s="33"/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P2208" s="34"/>
      <c r="Q2208" s="34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  <c r="BH2208" s="48"/>
      <c r="BI2208" s="48"/>
      <c r="BJ2208" s="48"/>
      <c r="BK2208" s="48"/>
      <c r="BL2208" s="48"/>
      <c r="BM2208" s="48"/>
      <c r="BN2208" s="48"/>
      <c r="BO2208" s="48"/>
      <c r="BP2208" s="48"/>
      <c r="BQ2208" s="48"/>
      <c r="BR2208" s="48"/>
      <c r="BS2208" s="48"/>
      <c r="BT2208" s="48"/>
      <c r="BU2208" s="48"/>
      <c r="BV2208" s="48"/>
      <c r="BW2208" s="48"/>
      <c r="BX2208" s="48"/>
      <c r="BY2208" s="48"/>
      <c r="BZ2208" s="48"/>
      <c r="CA2208" s="48"/>
      <c r="CB2208" s="48"/>
    </row>
    <row r="2209" spans="1:80" s="35" customFormat="1">
      <c r="A2209" s="33"/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P2209" s="34"/>
      <c r="Q2209" s="34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  <c r="BH2209" s="48"/>
      <c r="BI2209" s="48"/>
      <c r="BJ2209" s="48"/>
      <c r="BK2209" s="48"/>
      <c r="BL2209" s="48"/>
      <c r="BM2209" s="48"/>
      <c r="BN2209" s="48"/>
      <c r="BO2209" s="48"/>
      <c r="BP2209" s="48"/>
      <c r="BQ2209" s="48"/>
      <c r="BR2209" s="48"/>
      <c r="BS2209" s="48"/>
      <c r="BT2209" s="48"/>
      <c r="BU2209" s="48"/>
      <c r="BV2209" s="48"/>
      <c r="BW2209" s="48"/>
      <c r="BX2209" s="48"/>
      <c r="BY2209" s="48"/>
      <c r="BZ2209" s="48"/>
      <c r="CA2209" s="48"/>
      <c r="CB2209" s="48"/>
    </row>
    <row r="2210" spans="1:80" s="35" customFormat="1">
      <c r="A2210" s="33"/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P2210" s="34"/>
      <c r="Q2210" s="34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  <c r="BH2210" s="48"/>
      <c r="BI2210" s="48"/>
      <c r="BJ2210" s="48"/>
      <c r="BK2210" s="48"/>
      <c r="BL2210" s="48"/>
      <c r="BM2210" s="48"/>
      <c r="BN2210" s="48"/>
      <c r="BO2210" s="48"/>
      <c r="BP2210" s="48"/>
      <c r="BQ2210" s="48"/>
      <c r="BR2210" s="48"/>
      <c r="BS2210" s="48"/>
      <c r="BT2210" s="48"/>
      <c r="BU2210" s="48"/>
      <c r="BV2210" s="48"/>
      <c r="BW2210" s="48"/>
      <c r="BX2210" s="48"/>
      <c r="BY2210" s="48"/>
      <c r="BZ2210" s="48"/>
      <c r="CA2210" s="48"/>
      <c r="CB2210" s="48"/>
    </row>
    <row r="2211" spans="1:80" s="35" customFormat="1">
      <c r="A2211" s="33"/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P2211" s="34"/>
      <c r="Q2211" s="34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  <c r="BH2211" s="48"/>
      <c r="BI2211" s="48"/>
      <c r="BJ2211" s="48"/>
      <c r="BK2211" s="48"/>
      <c r="BL2211" s="48"/>
      <c r="BM2211" s="48"/>
      <c r="BN2211" s="48"/>
      <c r="BO2211" s="48"/>
      <c r="BP2211" s="48"/>
      <c r="BQ2211" s="48"/>
      <c r="BR2211" s="48"/>
      <c r="BS2211" s="48"/>
      <c r="BT2211" s="48"/>
      <c r="BU2211" s="48"/>
      <c r="BV2211" s="48"/>
      <c r="BW2211" s="48"/>
      <c r="BX2211" s="48"/>
      <c r="BY2211" s="48"/>
      <c r="BZ2211" s="48"/>
      <c r="CA2211" s="48"/>
      <c r="CB2211" s="48"/>
    </row>
    <row r="2212" spans="1:80" s="35" customFormat="1">
      <c r="A2212" s="33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P2212" s="34"/>
      <c r="Q2212" s="34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  <c r="BH2212" s="48"/>
      <c r="BI2212" s="48"/>
      <c r="BJ2212" s="48"/>
      <c r="BK2212" s="48"/>
      <c r="BL2212" s="48"/>
      <c r="BM2212" s="48"/>
      <c r="BN2212" s="48"/>
      <c r="BO2212" s="48"/>
      <c r="BP2212" s="48"/>
      <c r="BQ2212" s="48"/>
      <c r="BR2212" s="48"/>
      <c r="BS2212" s="48"/>
      <c r="BT2212" s="48"/>
      <c r="BU2212" s="48"/>
      <c r="BV2212" s="48"/>
      <c r="BW2212" s="48"/>
      <c r="BX2212" s="48"/>
      <c r="BY2212" s="48"/>
      <c r="BZ2212" s="48"/>
      <c r="CA2212" s="48"/>
      <c r="CB2212" s="48"/>
    </row>
    <row r="2213" spans="1:80" s="35" customFormat="1">
      <c r="A2213" s="33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P2213" s="34"/>
      <c r="Q2213" s="34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  <c r="BH2213" s="48"/>
      <c r="BI2213" s="48"/>
      <c r="BJ2213" s="48"/>
      <c r="BK2213" s="48"/>
      <c r="BL2213" s="48"/>
      <c r="BM2213" s="48"/>
      <c r="BN2213" s="48"/>
      <c r="BO2213" s="48"/>
      <c r="BP2213" s="48"/>
      <c r="BQ2213" s="48"/>
      <c r="BR2213" s="48"/>
      <c r="BS2213" s="48"/>
      <c r="BT2213" s="48"/>
      <c r="BU2213" s="48"/>
      <c r="BV2213" s="48"/>
      <c r="BW2213" s="48"/>
      <c r="BX2213" s="48"/>
      <c r="BY2213" s="48"/>
      <c r="BZ2213" s="48"/>
      <c r="CA2213" s="48"/>
      <c r="CB2213" s="48"/>
    </row>
    <row r="2214" spans="1:80" s="35" customFormat="1">
      <c r="A2214" s="33"/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P2214" s="34"/>
      <c r="Q2214" s="34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  <c r="BH2214" s="48"/>
      <c r="BI2214" s="48"/>
      <c r="BJ2214" s="48"/>
      <c r="BK2214" s="48"/>
      <c r="BL2214" s="48"/>
      <c r="BM2214" s="48"/>
      <c r="BN2214" s="48"/>
      <c r="BO2214" s="48"/>
      <c r="BP2214" s="48"/>
      <c r="BQ2214" s="48"/>
      <c r="BR2214" s="48"/>
      <c r="BS2214" s="48"/>
      <c r="BT2214" s="48"/>
      <c r="BU2214" s="48"/>
      <c r="BV2214" s="48"/>
      <c r="BW2214" s="48"/>
      <c r="BX2214" s="48"/>
      <c r="BY2214" s="48"/>
      <c r="BZ2214" s="48"/>
      <c r="CA2214" s="48"/>
      <c r="CB2214" s="48"/>
    </row>
    <row r="2215" spans="1:80" s="35" customFormat="1">
      <c r="A2215" s="33"/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P2215" s="34"/>
      <c r="Q2215" s="34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  <c r="BH2215" s="48"/>
      <c r="BI2215" s="48"/>
      <c r="BJ2215" s="48"/>
      <c r="BK2215" s="48"/>
      <c r="BL2215" s="48"/>
      <c r="BM2215" s="48"/>
      <c r="BN2215" s="48"/>
      <c r="BO2215" s="48"/>
      <c r="BP2215" s="48"/>
      <c r="BQ2215" s="48"/>
      <c r="BR2215" s="48"/>
      <c r="BS2215" s="48"/>
      <c r="BT2215" s="48"/>
      <c r="BU2215" s="48"/>
      <c r="BV2215" s="48"/>
      <c r="BW2215" s="48"/>
      <c r="BX2215" s="48"/>
      <c r="BY2215" s="48"/>
      <c r="BZ2215" s="48"/>
      <c r="CA2215" s="48"/>
      <c r="CB2215" s="48"/>
    </row>
    <row r="2216" spans="1:80" s="35" customFormat="1">
      <c r="A2216" s="33"/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P2216" s="34"/>
      <c r="Q2216" s="34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  <c r="BH2216" s="48"/>
      <c r="BI2216" s="48"/>
      <c r="BJ2216" s="48"/>
      <c r="BK2216" s="48"/>
      <c r="BL2216" s="48"/>
      <c r="BM2216" s="48"/>
      <c r="BN2216" s="48"/>
      <c r="BO2216" s="48"/>
      <c r="BP2216" s="48"/>
      <c r="BQ2216" s="48"/>
      <c r="BR2216" s="48"/>
      <c r="BS2216" s="48"/>
      <c r="BT2216" s="48"/>
      <c r="BU2216" s="48"/>
      <c r="BV2216" s="48"/>
      <c r="BW2216" s="48"/>
      <c r="BX2216" s="48"/>
      <c r="BY2216" s="48"/>
      <c r="BZ2216" s="48"/>
      <c r="CA2216" s="48"/>
      <c r="CB2216" s="48"/>
    </row>
    <row r="2217" spans="1:80" s="35" customFormat="1">
      <c r="A2217" s="33"/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P2217" s="34"/>
      <c r="Q2217" s="34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  <c r="BH2217" s="48"/>
      <c r="BI2217" s="48"/>
      <c r="BJ2217" s="48"/>
      <c r="BK2217" s="48"/>
      <c r="BL2217" s="48"/>
      <c r="BM2217" s="48"/>
      <c r="BN2217" s="48"/>
      <c r="BO2217" s="48"/>
      <c r="BP2217" s="48"/>
      <c r="BQ2217" s="48"/>
      <c r="BR2217" s="48"/>
      <c r="BS2217" s="48"/>
      <c r="BT2217" s="48"/>
      <c r="BU2217" s="48"/>
      <c r="BV2217" s="48"/>
      <c r="BW2217" s="48"/>
      <c r="BX2217" s="48"/>
      <c r="BY2217" s="48"/>
      <c r="BZ2217" s="48"/>
      <c r="CA2217" s="48"/>
      <c r="CB2217" s="48"/>
    </row>
    <row r="2218" spans="1:80" s="35" customFormat="1">
      <c r="A2218" s="33"/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P2218" s="34"/>
      <c r="Q2218" s="34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  <c r="BH2218" s="48"/>
      <c r="BI2218" s="48"/>
      <c r="BJ2218" s="48"/>
      <c r="BK2218" s="48"/>
      <c r="BL2218" s="48"/>
      <c r="BM2218" s="48"/>
      <c r="BN2218" s="48"/>
      <c r="BO2218" s="48"/>
      <c r="BP2218" s="48"/>
      <c r="BQ2218" s="48"/>
      <c r="BR2218" s="48"/>
      <c r="BS2218" s="48"/>
      <c r="BT2218" s="48"/>
      <c r="BU2218" s="48"/>
      <c r="BV2218" s="48"/>
      <c r="BW2218" s="48"/>
      <c r="BX2218" s="48"/>
      <c r="BY2218" s="48"/>
      <c r="BZ2218" s="48"/>
      <c r="CA2218" s="48"/>
      <c r="CB2218" s="48"/>
    </row>
    <row r="2219" spans="1:80" s="35" customFormat="1">
      <c r="A2219" s="33"/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P2219" s="34"/>
      <c r="Q2219" s="34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  <c r="BH2219" s="48"/>
      <c r="BI2219" s="48"/>
      <c r="BJ2219" s="48"/>
      <c r="BK2219" s="48"/>
      <c r="BL2219" s="48"/>
      <c r="BM2219" s="48"/>
      <c r="BN2219" s="48"/>
      <c r="BO2219" s="48"/>
      <c r="BP2219" s="48"/>
      <c r="BQ2219" s="48"/>
      <c r="BR2219" s="48"/>
      <c r="BS2219" s="48"/>
      <c r="BT2219" s="48"/>
      <c r="BU2219" s="48"/>
      <c r="BV2219" s="48"/>
      <c r="BW2219" s="48"/>
      <c r="BX2219" s="48"/>
      <c r="BY2219" s="48"/>
      <c r="BZ2219" s="48"/>
      <c r="CA2219" s="48"/>
      <c r="CB2219" s="48"/>
    </row>
    <row r="2220" spans="1:80" s="35" customFormat="1">
      <c r="A2220" s="33"/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P2220" s="34"/>
      <c r="Q2220" s="34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  <c r="BH2220" s="48"/>
      <c r="BI2220" s="48"/>
      <c r="BJ2220" s="48"/>
      <c r="BK2220" s="48"/>
      <c r="BL2220" s="48"/>
      <c r="BM2220" s="48"/>
      <c r="BN2220" s="48"/>
      <c r="BO2220" s="48"/>
      <c r="BP2220" s="48"/>
      <c r="BQ2220" s="48"/>
      <c r="BR2220" s="48"/>
      <c r="BS2220" s="48"/>
      <c r="BT2220" s="48"/>
      <c r="BU2220" s="48"/>
      <c r="BV2220" s="48"/>
      <c r="BW2220" s="48"/>
      <c r="BX2220" s="48"/>
      <c r="BY2220" s="48"/>
      <c r="BZ2220" s="48"/>
      <c r="CA2220" s="48"/>
      <c r="CB2220" s="48"/>
    </row>
    <row r="2221" spans="1:80" s="35" customFormat="1">
      <c r="A2221" s="33"/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P2221" s="34"/>
      <c r="Q2221" s="34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  <c r="BH2221" s="48"/>
      <c r="BI2221" s="48"/>
      <c r="BJ2221" s="48"/>
      <c r="BK2221" s="48"/>
      <c r="BL2221" s="48"/>
      <c r="BM2221" s="48"/>
      <c r="BN2221" s="48"/>
      <c r="BO2221" s="48"/>
      <c r="BP2221" s="48"/>
      <c r="BQ2221" s="48"/>
      <c r="BR2221" s="48"/>
      <c r="BS2221" s="48"/>
      <c r="BT2221" s="48"/>
      <c r="BU2221" s="48"/>
      <c r="BV2221" s="48"/>
      <c r="BW2221" s="48"/>
      <c r="BX2221" s="48"/>
      <c r="BY2221" s="48"/>
      <c r="BZ2221" s="48"/>
      <c r="CA2221" s="48"/>
      <c r="CB2221" s="48"/>
    </row>
    <row r="2222" spans="1:80" s="35" customFormat="1">
      <c r="A2222" s="33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P2222" s="34"/>
      <c r="Q2222" s="34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  <c r="BH2222" s="48"/>
      <c r="BI2222" s="48"/>
      <c r="BJ2222" s="48"/>
      <c r="BK2222" s="48"/>
      <c r="BL2222" s="48"/>
      <c r="BM2222" s="48"/>
      <c r="BN2222" s="48"/>
      <c r="BO2222" s="48"/>
      <c r="BP2222" s="48"/>
      <c r="BQ2222" s="48"/>
      <c r="BR2222" s="48"/>
      <c r="BS2222" s="48"/>
      <c r="BT2222" s="48"/>
      <c r="BU2222" s="48"/>
      <c r="BV2222" s="48"/>
      <c r="BW2222" s="48"/>
      <c r="BX2222" s="48"/>
      <c r="BY2222" s="48"/>
      <c r="BZ2222" s="48"/>
      <c r="CA2222" s="48"/>
      <c r="CB2222" s="48"/>
    </row>
    <row r="2223" spans="1:80" s="35" customFormat="1">
      <c r="A2223" s="33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P2223" s="34"/>
      <c r="Q2223" s="34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  <c r="BH2223" s="48"/>
      <c r="BI2223" s="48"/>
      <c r="BJ2223" s="48"/>
      <c r="BK2223" s="48"/>
      <c r="BL2223" s="48"/>
      <c r="BM2223" s="48"/>
      <c r="BN2223" s="48"/>
      <c r="BO2223" s="48"/>
      <c r="BP2223" s="48"/>
      <c r="BQ2223" s="48"/>
      <c r="BR2223" s="48"/>
      <c r="BS2223" s="48"/>
      <c r="BT2223" s="48"/>
      <c r="BU2223" s="48"/>
      <c r="BV2223" s="48"/>
      <c r="BW2223" s="48"/>
      <c r="BX2223" s="48"/>
      <c r="BY2223" s="48"/>
      <c r="BZ2223" s="48"/>
      <c r="CA2223" s="48"/>
      <c r="CB2223" s="48"/>
    </row>
    <row r="2224" spans="1:80" s="35" customFormat="1">
      <c r="A2224" s="33"/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P2224" s="34"/>
      <c r="Q2224" s="34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  <c r="BH2224" s="48"/>
      <c r="BI2224" s="48"/>
      <c r="BJ2224" s="48"/>
      <c r="BK2224" s="48"/>
      <c r="BL2224" s="48"/>
      <c r="BM2224" s="48"/>
      <c r="BN2224" s="48"/>
      <c r="BO2224" s="48"/>
      <c r="BP2224" s="48"/>
      <c r="BQ2224" s="48"/>
      <c r="BR2224" s="48"/>
      <c r="BS2224" s="48"/>
      <c r="BT2224" s="48"/>
      <c r="BU2224" s="48"/>
      <c r="BV2224" s="48"/>
      <c r="BW2224" s="48"/>
      <c r="BX2224" s="48"/>
      <c r="BY2224" s="48"/>
      <c r="BZ2224" s="48"/>
      <c r="CA2224" s="48"/>
      <c r="CB2224" s="48"/>
    </row>
    <row r="2225" spans="1:80" s="35" customFormat="1">
      <c r="A2225" s="33"/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P2225" s="34"/>
      <c r="Q2225" s="34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  <c r="BH2225" s="48"/>
      <c r="BI2225" s="48"/>
      <c r="BJ2225" s="48"/>
      <c r="BK2225" s="48"/>
      <c r="BL2225" s="48"/>
      <c r="BM2225" s="48"/>
      <c r="BN2225" s="48"/>
      <c r="BO2225" s="48"/>
      <c r="BP2225" s="48"/>
      <c r="BQ2225" s="48"/>
      <c r="BR2225" s="48"/>
      <c r="BS2225" s="48"/>
      <c r="BT2225" s="48"/>
      <c r="BU2225" s="48"/>
      <c r="BV2225" s="48"/>
      <c r="BW2225" s="48"/>
      <c r="BX2225" s="48"/>
      <c r="BY2225" s="48"/>
      <c r="BZ2225" s="48"/>
      <c r="CA2225" s="48"/>
      <c r="CB2225" s="48"/>
    </row>
    <row r="2226" spans="1:80" s="35" customFormat="1">
      <c r="A2226" s="33"/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P2226" s="34"/>
      <c r="Q2226" s="34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48"/>
      <c r="AI2226" s="48"/>
      <c r="AJ2226" s="48"/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  <c r="BH2226" s="48"/>
      <c r="BI2226" s="48"/>
      <c r="BJ2226" s="48"/>
      <c r="BK2226" s="48"/>
      <c r="BL2226" s="48"/>
      <c r="BM2226" s="48"/>
      <c r="BN2226" s="48"/>
      <c r="BO2226" s="48"/>
      <c r="BP2226" s="48"/>
      <c r="BQ2226" s="48"/>
      <c r="BR2226" s="48"/>
      <c r="BS2226" s="48"/>
      <c r="BT2226" s="48"/>
      <c r="BU2226" s="48"/>
      <c r="BV2226" s="48"/>
      <c r="BW2226" s="48"/>
      <c r="BX2226" s="48"/>
      <c r="BY2226" s="48"/>
      <c r="BZ2226" s="48"/>
      <c r="CA2226" s="48"/>
      <c r="CB2226" s="48"/>
    </row>
    <row r="2227" spans="1:80" s="35" customFormat="1">
      <c r="A2227" s="33"/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P2227" s="34"/>
      <c r="Q2227" s="34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48"/>
      <c r="AI2227" s="48"/>
      <c r="AJ2227" s="48"/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  <c r="BH2227" s="48"/>
      <c r="BI2227" s="48"/>
      <c r="BJ2227" s="48"/>
      <c r="BK2227" s="48"/>
      <c r="BL2227" s="48"/>
      <c r="BM2227" s="48"/>
      <c r="BN2227" s="48"/>
      <c r="BO2227" s="48"/>
      <c r="BP2227" s="48"/>
      <c r="BQ2227" s="48"/>
      <c r="BR2227" s="48"/>
      <c r="BS2227" s="48"/>
      <c r="BT2227" s="48"/>
      <c r="BU2227" s="48"/>
      <c r="BV2227" s="48"/>
      <c r="BW2227" s="48"/>
      <c r="BX2227" s="48"/>
      <c r="BY2227" s="48"/>
      <c r="BZ2227" s="48"/>
      <c r="CA2227" s="48"/>
      <c r="CB2227" s="48"/>
    </row>
    <row r="2228" spans="1:80" s="35" customFormat="1">
      <c r="A2228" s="33"/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P2228" s="34"/>
      <c r="Q2228" s="34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48"/>
      <c r="AI2228" s="48"/>
      <c r="AJ2228" s="48"/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  <c r="BH2228" s="48"/>
      <c r="BI2228" s="48"/>
      <c r="BJ2228" s="48"/>
      <c r="BK2228" s="48"/>
      <c r="BL2228" s="48"/>
      <c r="BM2228" s="48"/>
      <c r="BN2228" s="48"/>
      <c r="BO2228" s="48"/>
      <c r="BP2228" s="48"/>
      <c r="BQ2228" s="48"/>
      <c r="BR2228" s="48"/>
      <c r="BS2228" s="48"/>
      <c r="BT2228" s="48"/>
      <c r="BU2228" s="48"/>
      <c r="BV2228" s="48"/>
      <c r="BW2228" s="48"/>
      <c r="BX2228" s="48"/>
      <c r="BY2228" s="48"/>
      <c r="BZ2228" s="48"/>
      <c r="CA2228" s="48"/>
      <c r="CB2228" s="48"/>
    </row>
    <row r="2229" spans="1:80" s="35" customFormat="1">
      <c r="A2229" s="33"/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P2229" s="34"/>
      <c r="Q2229" s="34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48"/>
      <c r="AI2229" s="48"/>
      <c r="AJ2229" s="48"/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  <c r="BH2229" s="48"/>
      <c r="BI2229" s="48"/>
      <c r="BJ2229" s="48"/>
      <c r="BK2229" s="48"/>
      <c r="BL2229" s="48"/>
      <c r="BM2229" s="48"/>
      <c r="BN2229" s="48"/>
      <c r="BO2229" s="48"/>
      <c r="BP2229" s="48"/>
      <c r="BQ2229" s="48"/>
      <c r="BR2229" s="48"/>
      <c r="BS2229" s="48"/>
      <c r="BT2229" s="48"/>
      <c r="BU2229" s="48"/>
      <c r="BV2229" s="48"/>
      <c r="BW2229" s="48"/>
      <c r="BX2229" s="48"/>
      <c r="BY2229" s="48"/>
      <c r="BZ2229" s="48"/>
      <c r="CA2229" s="48"/>
      <c r="CB2229" s="48"/>
    </row>
    <row r="2230" spans="1:80" s="35" customFormat="1">
      <c r="A2230" s="33"/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P2230" s="34"/>
      <c r="Q2230" s="34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48"/>
      <c r="AI2230" s="48"/>
      <c r="AJ2230" s="48"/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  <c r="BH2230" s="48"/>
      <c r="BI2230" s="48"/>
      <c r="BJ2230" s="48"/>
      <c r="BK2230" s="48"/>
      <c r="BL2230" s="48"/>
      <c r="BM2230" s="48"/>
      <c r="BN2230" s="48"/>
      <c r="BO2230" s="48"/>
      <c r="BP2230" s="48"/>
      <c r="BQ2230" s="48"/>
      <c r="BR2230" s="48"/>
      <c r="BS2230" s="48"/>
      <c r="BT2230" s="48"/>
      <c r="BU2230" s="48"/>
      <c r="BV2230" s="48"/>
      <c r="BW2230" s="48"/>
      <c r="BX2230" s="48"/>
      <c r="BY2230" s="48"/>
      <c r="BZ2230" s="48"/>
      <c r="CA2230" s="48"/>
      <c r="CB2230" s="48"/>
    </row>
    <row r="2231" spans="1:80" s="35" customFormat="1">
      <c r="A2231" s="33"/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P2231" s="34"/>
      <c r="Q2231" s="34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48"/>
      <c r="AI2231" s="48"/>
      <c r="AJ2231" s="48"/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  <c r="BH2231" s="48"/>
      <c r="BI2231" s="48"/>
      <c r="BJ2231" s="48"/>
      <c r="BK2231" s="48"/>
      <c r="BL2231" s="48"/>
      <c r="BM2231" s="48"/>
      <c r="BN2231" s="48"/>
      <c r="BO2231" s="48"/>
      <c r="BP2231" s="48"/>
      <c r="BQ2231" s="48"/>
      <c r="BR2231" s="48"/>
      <c r="BS2231" s="48"/>
      <c r="BT2231" s="48"/>
      <c r="BU2231" s="48"/>
      <c r="BV2231" s="48"/>
      <c r="BW2231" s="48"/>
      <c r="BX2231" s="48"/>
      <c r="BY2231" s="48"/>
      <c r="BZ2231" s="48"/>
      <c r="CA2231" s="48"/>
      <c r="CB2231" s="48"/>
    </row>
    <row r="2232" spans="1:80" s="35" customFormat="1">
      <c r="A2232" s="33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P2232" s="34"/>
      <c r="Q2232" s="34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48"/>
      <c r="AI2232" s="48"/>
      <c r="AJ2232" s="48"/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  <c r="BH2232" s="48"/>
      <c r="BI2232" s="48"/>
      <c r="BJ2232" s="48"/>
      <c r="BK2232" s="48"/>
      <c r="BL2232" s="48"/>
      <c r="BM2232" s="48"/>
      <c r="BN2232" s="48"/>
      <c r="BO2232" s="48"/>
      <c r="BP2232" s="48"/>
      <c r="BQ2232" s="48"/>
      <c r="BR2232" s="48"/>
      <c r="BS2232" s="48"/>
      <c r="BT2232" s="48"/>
      <c r="BU2232" s="48"/>
      <c r="BV2232" s="48"/>
      <c r="BW2232" s="48"/>
      <c r="BX2232" s="48"/>
      <c r="BY2232" s="48"/>
      <c r="BZ2232" s="48"/>
      <c r="CA2232" s="48"/>
      <c r="CB2232" s="48"/>
    </row>
    <row r="2233" spans="1:80" s="35" customFormat="1">
      <c r="A2233" s="33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P2233" s="34"/>
      <c r="Q2233" s="34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48"/>
      <c r="AI2233" s="48"/>
      <c r="AJ2233" s="48"/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  <c r="BH2233" s="48"/>
      <c r="BI2233" s="48"/>
      <c r="BJ2233" s="48"/>
      <c r="BK2233" s="48"/>
      <c r="BL2233" s="48"/>
      <c r="BM2233" s="48"/>
      <c r="BN2233" s="48"/>
      <c r="BO2233" s="48"/>
      <c r="BP2233" s="48"/>
      <c r="BQ2233" s="48"/>
      <c r="BR2233" s="48"/>
      <c r="BS2233" s="48"/>
      <c r="BT2233" s="48"/>
      <c r="BU2233" s="48"/>
      <c r="BV2233" s="48"/>
      <c r="BW2233" s="48"/>
      <c r="BX2233" s="48"/>
      <c r="BY2233" s="48"/>
      <c r="BZ2233" s="48"/>
      <c r="CA2233" s="48"/>
      <c r="CB2233" s="48"/>
    </row>
    <row r="2234" spans="1:80" s="35" customFormat="1">
      <c r="A2234" s="33"/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P2234" s="34"/>
      <c r="Q2234" s="34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48"/>
      <c r="AI2234" s="48"/>
      <c r="AJ2234" s="48"/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  <c r="BH2234" s="48"/>
      <c r="BI2234" s="48"/>
      <c r="BJ2234" s="48"/>
      <c r="BK2234" s="48"/>
      <c r="BL2234" s="48"/>
      <c r="BM2234" s="48"/>
      <c r="BN2234" s="48"/>
      <c r="BO2234" s="48"/>
      <c r="BP2234" s="48"/>
      <c r="BQ2234" s="48"/>
      <c r="BR2234" s="48"/>
      <c r="BS2234" s="48"/>
      <c r="BT2234" s="48"/>
      <c r="BU2234" s="48"/>
      <c r="BV2234" s="48"/>
      <c r="BW2234" s="48"/>
      <c r="BX2234" s="48"/>
      <c r="BY2234" s="48"/>
      <c r="BZ2234" s="48"/>
      <c r="CA2234" s="48"/>
      <c r="CB2234" s="48"/>
    </row>
    <row r="2235" spans="1:80" s="35" customFormat="1">
      <c r="A2235" s="33"/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P2235" s="34"/>
      <c r="Q2235" s="34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48"/>
      <c r="AI2235" s="48"/>
      <c r="AJ2235" s="48"/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  <c r="BH2235" s="48"/>
      <c r="BI2235" s="48"/>
      <c r="BJ2235" s="48"/>
      <c r="BK2235" s="48"/>
      <c r="BL2235" s="48"/>
      <c r="BM2235" s="48"/>
      <c r="BN2235" s="48"/>
      <c r="BO2235" s="48"/>
      <c r="BP2235" s="48"/>
      <c r="BQ2235" s="48"/>
      <c r="BR2235" s="48"/>
      <c r="BS2235" s="48"/>
      <c r="BT2235" s="48"/>
      <c r="BU2235" s="48"/>
      <c r="BV2235" s="48"/>
      <c r="BW2235" s="48"/>
      <c r="BX2235" s="48"/>
      <c r="BY2235" s="48"/>
      <c r="BZ2235" s="48"/>
      <c r="CA2235" s="48"/>
      <c r="CB2235" s="48"/>
    </row>
    <row r="2236" spans="1:80" s="35" customFormat="1">
      <c r="A2236" s="33"/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P2236" s="34"/>
      <c r="Q2236" s="34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48"/>
      <c r="AI2236" s="48"/>
      <c r="AJ2236" s="48"/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  <c r="BH2236" s="48"/>
      <c r="BI2236" s="48"/>
      <c r="BJ2236" s="48"/>
      <c r="BK2236" s="48"/>
      <c r="BL2236" s="48"/>
      <c r="BM2236" s="48"/>
      <c r="BN2236" s="48"/>
      <c r="BO2236" s="48"/>
      <c r="BP2236" s="48"/>
      <c r="BQ2236" s="48"/>
      <c r="BR2236" s="48"/>
      <c r="BS2236" s="48"/>
      <c r="BT2236" s="48"/>
      <c r="BU2236" s="48"/>
      <c r="BV2236" s="48"/>
      <c r="BW2236" s="48"/>
      <c r="BX2236" s="48"/>
      <c r="BY2236" s="48"/>
      <c r="BZ2236" s="48"/>
      <c r="CA2236" s="48"/>
      <c r="CB2236" s="48"/>
    </row>
    <row r="2237" spans="1:80" s="35" customFormat="1">
      <c r="A2237" s="33"/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P2237" s="34"/>
      <c r="Q2237" s="34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48"/>
      <c r="AI2237" s="48"/>
      <c r="AJ2237" s="48"/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  <c r="BH2237" s="48"/>
      <c r="BI2237" s="48"/>
      <c r="BJ2237" s="48"/>
      <c r="BK2237" s="48"/>
      <c r="BL2237" s="48"/>
      <c r="BM2237" s="48"/>
      <c r="BN2237" s="48"/>
      <c r="BO2237" s="48"/>
      <c r="BP2237" s="48"/>
      <c r="BQ2237" s="48"/>
      <c r="BR2237" s="48"/>
      <c r="BS2237" s="48"/>
      <c r="BT2237" s="48"/>
      <c r="BU2237" s="48"/>
      <c r="BV2237" s="48"/>
      <c r="BW2237" s="48"/>
      <c r="BX2237" s="48"/>
      <c r="BY2237" s="48"/>
      <c r="BZ2237" s="48"/>
      <c r="CA2237" s="48"/>
      <c r="CB2237" s="48"/>
    </row>
    <row r="2238" spans="1:80" s="35" customFormat="1">
      <c r="A2238" s="33"/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P2238" s="34"/>
      <c r="Q2238" s="34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48"/>
      <c r="AI2238" s="48"/>
      <c r="AJ2238" s="48"/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  <c r="BH2238" s="48"/>
      <c r="BI2238" s="48"/>
      <c r="BJ2238" s="48"/>
      <c r="BK2238" s="48"/>
      <c r="BL2238" s="48"/>
      <c r="BM2238" s="48"/>
      <c r="BN2238" s="48"/>
      <c r="BO2238" s="48"/>
      <c r="BP2238" s="48"/>
      <c r="BQ2238" s="48"/>
      <c r="BR2238" s="48"/>
      <c r="BS2238" s="48"/>
      <c r="BT2238" s="48"/>
      <c r="BU2238" s="48"/>
      <c r="BV2238" s="48"/>
      <c r="BW2238" s="48"/>
      <c r="BX2238" s="48"/>
      <c r="BY2238" s="48"/>
      <c r="BZ2238" s="48"/>
      <c r="CA2238" s="48"/>
      <c r="CB2238" s="48"/>
    </row>
    <row r="2239" spans="1:80" s="35" customFormat="1">
      <c r="A2239" s="33"/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P2239" s="34"/>
      <c r="Q2239" s="34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48"/>
      <c r="AI2239" s="48"/>
      <c r="AJ2239" s="48"/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  <c r="BH2239" s="48"/>
      <c r="BI2239" s="48"/>
      <c r="BJ2239" s="48"/>
      <c r="BK2239" s="48"/>
      <c r="BL2239" s="48"/>
      <c r="BM2239" s="48"/>
      <c r="BN2239" s="48"/>
      <c r="BO2239" s="48"/>
      <c r="BP2239" s="48"/>
      <c r="BQ2239" s="48"/>
      <c r="BR2239" s="48"/>
      <c r="BS2239" s="48"/>
      <c r="BT2239" s="48"/>
      <c r="BU2239" s="48"/>
      <c r="BV2239" s="48"/>
      <c r="BW2239" s="48"/>
      <c r="BX2239" s="48"/>
      <c r="BY2239" s="48"/>
      <c r="BZ2239" s="48"/>
      <c r="CA2239" s="48"/>
      <c r="CB2239" s="48"/>
    </row>
    <row r="2240" spans="1:80" s="35" customFormat="1">
      <c r="A2240" s="33"/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P2240" s="34"/>
      <c r="Q2240" s="34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48"/>
      <c r="AI2240" s="48"/>
      <c r="AJ2240" s="48"/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  <c r="BH2240" s="48"/>
      <c r="BI2240" s="48"/>
      <c r="BJ2240" s="48"/>
      <c r="BK2240" s="48"/>
      <c r="BL2240" s="48"/>
      <c r="BM2240" s="48"/>
      <c r="BN2240" s="48"/>
      <c r="BO2240" s="48"/>
      <c r="BP2240" s="48"/>
      <c r="BQ2240" s="48"/>
      <c r="BR2240" s="48"/>
      <c r="BS2240" s="48"/>
      <c r="BT2240" s="48"/>
      <c r="BU2240" s="48"/>
      <c r="BV2240" s="48"/>
      <c r="BW2240" s="48"/>
      <c r="BX2240" s="48"/>
      <c r="BY2240" s="48"/>
      <c r="BZ2240" s="48"/>
      <c r="CA2240" s="48"/>
      <c r="CB2240" s="48"/>
    </row>
    <row r="2241" spans="1:80" s="35" customFormat="1">
      <c r="A2241" s="33"/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P2241" s="34"/>
      <c r="Q2241" s="34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48"/>
      <c r="AI2241" s="48"/>
      <c r="AJ2241" s="48"/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  <c r="BH2241" s="48"/>
      <c r="BI2241" s="48"/>
      <c r="BJ2241" s="48"/>
      <c r="BK2241" s="48"/>
      <c r="BL2241" s="48"/>
      <c r="BM2241" s="48"/>
      <c r="BN2241" s="48"/>
      <c r="BO2241" s="48"/>
      <c r="BP2241" s="48"/>
      <c r="BQ2241" s="48"/>
      <c r="BR2241" s="48"/>
      <c r="BS2241" s="48"/>
      <c r="BT2241" s="48"/>
      <c r="BU2241" s="48"/>
      <c r="BV2241" s="48"/>
      <c r="BW2241" s="48"/>
      <c r="BX2241" s="48"/>
      <c r="BY2241" s="48"/>
      <c r="BZ2241" s="48"/>
      <c r="CA2241" s="48"/>
      <c r="CB2241" s="48"/>
    </row>
    <row r="2242" spans="1:80" s="35" customFormat="1">
      <c r="A2242" s="33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P2242" s="34"/>
      <c r="Q2242" s="34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48"/>
      <c r="AI2242" s="48"/>
      <c r="AJ2242" s="48"/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  <c r="BH2242" s="48"/>
      <c r="BI2242" s="48"/>
      <c r="BJ2242" s="48"/>
      <c r="BK2242" s="48"/>
      <c r="BL2242" s="48"/>
      <c r="BM2242" s="48"/>
      <c r="BN2242" s="48"/>
      <c r="BO2242" s="48"/>
      <c r="BP2242" s="48"/>
      <c r="BQ2242" s="48"/>
      <c r="BR2242" s="48"/>
      <c r="BS2242" s="48"/>
      <c r="BT2242" s="48"/>
      <c r="BU2242" s="48"/>
      <c r="BV2242" s="48"/>
      <c r="BW2242" s="48"/>
      <c r="BX2242" s="48"/>
      <c r="BY2242" s="48"/>
      <c r="BZ2242" s="48"/>
      <c r="CA2242" s="48"/>
      <c r="CB2242" s="48"/>
    </row>
    <row r="2243" spans="1:80" s="35" customFormat="1">
      <c r="A2243" s="33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P2243" s="34"/>
      <c r="Q2243" s="34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48"/>
      <c r="AI2243" s="48"/>
      <c r="AJ2243" s="48"/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  <c r="BH2243" s="48"/>
      <c r="BI2243" s="48"/>
      <c r="BJ2243" s="48"/>
      <c r="BK2243" s="48"/>
      <c r="BL2243" s="48"/>
      <c r="BM2243" s="48"/>
      <c r="BN2243" s="48"/>
      <c r="BO2243" s="48"/>
      <c r="BP2243" s="48"/>
      <c r="BQ2243" s="48"/>
      <c r="BR2243" s="48"/>
      <c r="BS2243" s="48"/>
      <c r="BT2243" s="48"/>
      <c r="BU2243" s="48"/>
      <c r="BV2243" s="48"/>
      <c r="BW2243" s="48"/>
      <c r="BX2243" s="48"/>
      <c r="BY2243" s="48"/>
      <c r="BZ2243" s="48"/>
      <c r="CA2243" s="48"/>
      <c r="CB2243" s="48"/>
    </row>
    <row r="2244" spans="1:80" s="35" customFormat="1">
      <c r="A2244" s="33"/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P2244" s="34"/>
      <c r="Q2244" s="34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48"/>
      <c r="AI2244" s="48"/>
      <c r="AJ2244" s="48"/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  <c r="BH2244" s="48"/>
      <c r="BI2244" s="48"/>
      <c r="BJ2244" s="48"/>
      <c r="BK2244" s="48"/>
      <c r="BL2244" s="48"/>
      <c r="BM2244" s="48"/>
      <c r="BN2244" s="48"/>
      <c r="BO2244" s="48"/>
      <c r="BP2244" s="48"/>
      <c r="BQ2244" s="48"/>
      <c r="BR2244" s="48"/>
      <c r="BS2244" s="48"/>
      <c r="BT2244" s="48"/>
      <c r="BU2244" s="48"/>
      <c r="BV2244" s="48"/>
      <c r="BW2244" s="48"/>
      <c r="BX2244" s="48"/>
      <c r="BY2244" s="48"/>
      <c r="BZ2244" s="48"/>
      <c r="CA2244" s="48"/>
      <c r="CB2244" s="48"/>
    </row>
    <row r="2245" spans="1:80" s="35" customFormat="1">
      <c r="A2245" s="33"/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P2245" s="34"/>
      <c r="Q2245" s="34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48"/>
      <c r="AI2245" s="48"/>
      <c r="AJ2245" s="48"/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  <c r="BH2245" s="48"/>
      <c r="BI2245" s="48"/>
      <c r="BJ2245" s="48"/>
      <c r="BK2245" s="48"/>
      <c r="BL2245" s="48"/>
      <c r="BM2245" s="48"/>
      <c r="BN2245" s="48"/>
      <c r="BO2245" s="48"/>
      <c r="BP2245" s="48"/>
      <c r="BQ2245" s="48"/>
      <c r="BR2245" s="48"/>
      <c r="BS2245" s="48"/>
      <c r="BT2245" s="48"/>
      <c r="BU2245" s="48"/>
      <c r="BV2245" s="48"/>
      <c r="BW2245" s="48"/>
      <c r="BX2245" s="48"/>
      <c r="BY2245" s="48"/>
      <c r="BZ2245" s="48"/>
      <c r="CA2245" s="48"/>
      <c r="CB2245" s="48"/>
    </row>
    <row r="2246" spans="1:80" s="35" customFormat="1">
      <c r="A2246" s="33"/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P2246" s="34"/>
      <c r="Q2246" s="34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48"/>
      <c r="AI2246" s="48"/>
      <c r="AJ2246" s="48"/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  <c r="BH2246" s="48"/>
      <c r="BI2246" s="48"/>
      <c r="BJ2246" s="48"/>
      <c r="BK2246" s="48"/>
      <c r="BL2246" s="48"/>
      <c r="BM2246" s="48"/>
      <c r="BN2246" s="48"/>
      <c r="BO2246" s="48"/>
      <c r="BP2246" s="48"/>
      <c r="BQ2246" s="48"/>
      <c r="BR2246" s="48"/>
      <c r="BS2246" s="48"/>
      <c r="BT2246" s="48"/>
      <c r="BU2246" s="48"/>
      <c r="BV2246" s="48"/>
      <c r="BW2246" s="48"/>
      <c r="BX2246" s="48"/>
      <c r="BY2246" s="48"/>
      <c r="BZ2246" s="48"/>
      <c r="CA2246" s="48"/>
      <c r="CB2246" s="48"/>
    </row>
    <row r="2247" spans="1:80" s="35" customFormat="1">
      <c r="A2247" s="33"/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P2247" s="34"/>
      <c r="Q2247" s="34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48"/>
      <c r="AI2247" s="48"/>
      <c r="AJ2247" s="48"/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  <c r="BH2247" s="48"/>
      <c r="BI2247" s="48"/>
      <c r="BJ2247" s="48"/>
      <c r="BK2247" s="48"/>
      <c r="BL2247" s="48"/>
      <c r="BM2247" s="48"/>
      <c r="BN2247" s="48"/>
      <c r="BO2247" s="48"/>
      <c r="BP2247" s="48"/>
      <c r="BQ2247" s="48"/>
      <c r="BR2247" s="48"/>
      <c r="BS2247" s="48"/>
      <c r="BT2247" s="48"/>
      <c r="BU2247" s="48"/>
      <c r="BV2247" s="48"/>
      <c r="BW2247" s="48"/>
      <c r="BX2247" s="48"/>
      <c r="BY2247" s="48"/>
      <c r="BZ2247" s="48"/>
      <c r="CA2247" s="48"/>
      <c r="CB2247" s="48"/>
    </row>
    <row r="2248" spans="1:80" s="35" customFormat="1">
      <c r="A2248" s="33"/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P2248" s="34"/>
      <c r="Q2248" s="34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48"/>
      <c r="AI2248" s="48"/>
      <c r="AJ2248" s="48"/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  <c r="BH2248" s="48"/>
      <c r="BI2248" s="48"/>
      <c r="BJ2248" s="48"/>
      <c r="BK2248" s="48"/>
      <c r="BL2248" s="48"/>
      <c r="BM2248" s="48"/>
      <c r="BN2248" s="48"/>
      <c r="BO2248" s="48"/>
      <c r="BP2248" s="48"/>
      <c r="BQ2248" s="48"/>
      <c r="BR2248" s="48"/>
      <c r="BS2248" s="48"/>
      <c r="BT2248" s="48"/>
      <c r="BU2248" s="48"/>
      <c r="BV2248" s="48"/>
      <c r="BW2248" s="48"/>
      <c r="BX2248" s="48"/>
      <c r="BY2248" s="48"/>
      <c r="BZ2248" s="48"/>
      <c r="CA2248" s="48"/>
      <c r="CB2248" s="48"/>
    </row>
    <row r="2249" spans="1:80" s="35" customFormat="1">
      <c r="A2249" s="33"/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P2249" s="34"/>
      <c r="Q2249" s="34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48"/>
      <c r="AI2249" s="48"/>
      <c r="AJ2249" s="48"/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  <c r="BH2249" s="48"/>
      <c r="BI2249" s="48"/>
      <c r="BJ2249" s="48"/>
      <c r="BK2249" s="48"/>
      <c r="BL2249" s="48"/>
      <c r="BM2249" s="48"/>
      <c r="BN2249" s="48"/>
      <c r="BO2249" s="48"/>
      <c r="BP2249" s="48"/>
      <c r="BQ2249" s="48"/>
      <c r="BR2249" s="48"/>
      <c r="BS2249" s="48"/>
      <c r="BT2249" s="48"/>
      <c r="BU2249" s="48"/>
      <c r="BV2249" s="48"/>
      <c r="BW2249" s="48"/>
      <c r="BX2249" s="48"/>
      <c r="BY2249" s="48"/>
      <c r="BZ2249" s="48"/>
      <c r="CA2249" s="48"/>
      <c r="CB2249" s="48"/>
    </row>
    <row r="2250" spans="1:80" s="35" customFormat="1">
      <c r="A2250" s="33"/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P2250" s="34"/>
      <c r="Q2250" s="34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48"/>
      <c r="AI2250" s="48"/>
      <c r="AJ2250" s="48"/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  <c r="BH2250" s="48"/>
      <c r="BI2250" s="48"/>
      <c r="BJ2250" s="48"/>
      <c r="BK2250" s="48"/>
      <c r="BL2250" s="48"/>
      <c r="BM2250" s="48"/>
      <c r="BN2250" s="48"/>
      <c r="BO2250" s="48"/>
      <c r="BP2250" s="48"/>
      <c r="BQ2250" s="48"/>
      <c r="BR2250" s="48"/>
      <c r="BS2250" s="48"/>
      <c r="BT2250" s="48"/>
      <c r="BU2250" s="48"/>
      <c r="BV2250" s="48"/>
      <c r="BW2250" s="48"/>
      <c r="BX2250" s="48"/>
      <c r="BY2250" s="48"/>
      <c r="BZ2250" s="48"/>
      <c r="CA2250" s="48"/>
      <c r="CB2250" s="48"/>
    </row>
    <row r="2251" spans="1:80" s="35" customFormat="1">
      <c r="A2251" s="33"/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P2251" s="34"/>
      <c r="Q2251" s="34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48"/>
      <c r="AI2251" s="48"/>
      <c r="AJ2251" s="48"/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  <c r="BH2251" s="48"/>
      <c r="BI2251" s="48"/>
      <c r="BJ2251" s="48"/>
      <c r="BK2251" s="48"/>
      <c r="BL2251" s="48"/>
      <c r="BM2251" s="48"/>
      <c r="BN2251" s="48"/>
      <c r="BO2251" s="48"/>
      <c r="BP2251" s="48"/>
      <c r="BQ2251" s="48"/>
      <c r="BR2251" s="48"/>
      <c r="BS2251" s="48"/>
      <c r="BT2251" s="48"/>
      <c r="BU2251" s="48"/>
      <c r="BV2251" s="48"/>
      <c r="BW2251" s="48"/>
      <c r="BX2251" s="48"/>
      <c r="BY2251" s="48"/>
      <c r="BZ2251" s="48"/>
      <c r="CA2251" s="48"/>
      <c r="CB2251" s="48"/>
    </row>
    <row r="2252" spans="1:80" s="35" customFormat="1">
      <c r="A2252" s="33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P2252" s="34"/>
      <c r="Q2252" s="34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48"/>
      <c r="AI2252" s="48"/>
      <c r="AJ2252" s="48"/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  <c r="BH2252" s="48"/>
      <c r="BI2252" s="48"/>
      <c r="BJ2252" s="48"/>
      <c r="BK2252" s="48"/>
      <c r="BL2252" s="48"/>
      <c r="BM2252" s="48"/>
      <c r="BN2252" s="48"/>
      <c r="BO2252" s="48"/>
      <c r="BP2252" s="48"/>
      <c r="BQ2252" s="48"/>
      <c r="BR2252" s="48"/>
      <c r="BS2252" s="48"/>
      <c r="BT2252" s="48"/>
      <c r="BU2252" s="48"/>
      <c r="BV2252" s="48"/>
      <c r="BW2252" s="48"/>
      <c r="BX2252" s="48"/>
      <c r="BY2252" s="48"/>
      <c r="BZ2252" s="48"/>
      <c r="CA2252" s="48"/>
      <c r="CB2252" s="48"/>
    </row>
    <row r="2253" spans="1:80" s="35" customFormat="1">
      <c r="A2253" s="33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P2253" s="34"/>
      <c r="Q2253" s="34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48"/>
      <c r="AI2253" s="48"/>
      <c r="AJ2253" s="48"/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  <c r="BH2253" s="48"/>
      <c r="BI2253" s="48"/>
      <c r="BJ2253" s="48"/>
      <c r="BK2253" s="48"/>
      <c r="BL2253" s="48"/>
      <c r="BM2253" s="48"/>
      <c r="BN2253" s="48"/>
      <c r="BO2253" s="48"/>
      <c r="BP2253" s="48"/>
      <c r="BQ2253" s="48"/>
      <c r="BR2253" s="48"/>
      <c r="BS2253" s="48"/>
      <c r="BT2253" s="48"/>
      <c r="BU2253" s="48"/>
      <c r="BV2253" s="48"/>
      <c r="BW2253" s="48"/>
      <c r="BX2253" s="48"/>
      <c r="BY2253" s="48"/>
      <c r="BZ2253" s="48"/>
      <c r="CA2253" s="48"/>
      <c r="CB2253" s="48"/>
    </row>
    <row r="2254" spans="1:80" s="35" customFormat="1">
      <c r="A2254" s="33"/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P2254" s="34"/>
      <c r="Q2254" s="34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48"/>
      <c r="AI2254" s="48"/>
      <c r="AJ2254" s="48"/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  <c r="BH2254" s="48"/>
      <c r="BI2254" s="48"/>
      <c r="BJ2254" s="48"/>
      <c r="BK2254" s="48"/>
      <c r="BL2254" s="48"/>
      <c r="BM2254" s="48"/>
      <c r="BN2254" s="48"/>
      <c r="BO2254" s="48"/>
      <c r="BP2254" s="48"/>
      <c r="BQ2254" s="48"/>
      <c r="BR2254" s="48"/>
      <c r="BS2254" s="48"/>
      <c r="BT2254" s="48"/>
      <c r="BU2254" s="48"/>
      <c r="BV2254" s="48"/>
      <c r="BW2254" s="48"/>
      <c r="BX2254" s="48"/>
      <c r="BY2254" s="48"/>
      <c r="BZ2254" s="48"/>
      <c r="CA2254" s="48"/>
      <c r="CB2254" s="48"/>
    </row>
    <row r="2255" spans="1:80" s="35" customFormat="1">
      <c r="A2255" s="33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P2255" s="34"/>
      <c r="Q2255" s="34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48"/>
      <c r="AI2255" s="48"/>
      <c r="AJ2255" s="48"/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  <c r="BH2255" s="48"/>
      <c r="BI2255" s="48"/>
      <c r="BJ2255" s="48"/>
      <c r="BK2255" s="48"/>
      <c r="BL2255" s="48"/>
      <c r="BM2255" s="48"/>
      <c r="BN2255" s="48"/>
      <c r="BO2255" s="48"/>
      <c r="BP2255" s="48"/>
      <c r="BQ2255" s="48"/>
      <c r="BR2255" s="48"/>
      <c r="BS2255" s="48"/>
      <c r="BT2255" s="48"/>
      <c r="BU2255" s="48"/>
      <c r="BV2255" s="48"/>
      <c r="BW2255" s="48"/>
      <c r="BX2255" s="48"/>
      <c r="BY2255" s="48"/>
      <c r="BZ2255" s="48"/>
      <c r="CA2255" s="48"/>
      <c r="CB2255" s="48"/>
    </row>
    <row r="2256" spans="1:80" s="35" customFormat="1">
      <c r="A2256" s="33"/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P2256" s="34"/>
      <c r="Q2256" s="34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48"/>
      <c r="AI2256" s="48"/>
      <c r="AJ2256" s="48"/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  <c r="BH2256" s="48"/>
      <c r="BI2256" s="48"/>
      <c r="BJ2256" s="48"/>
      <c r="BK2256" s="48"/>
      <c r="BL2256" s="48"/>
      <c r="BM2256" s="48"/>
      <c r="BN2256" s="48"/>
      <c r="BO2256" s="48"/>
      <c r="BP2256" s="48"/>
      <c r="BQ2256" s="48"/>
      <c r="BR2256" s="48"/>
      <c r="BS2256" s="48"/>
      <c r="BT2256" s="48"/>
      <c r="BU2256" s="48"/>
      <c r="BV2256" s="48"/>
      <c r="BW2256" s="48"/>
      <c r="BX2256" s="48"/>
      <c r="BY2256" s="48"/>
      <c r="BZ2256" s="48"/>
      <c r="CA2256" s="48"/>
      <c r="CB2256" s="48"/>
    </row>
    <row r="2257" spans="1:80" s="35" customFormat="1">
      <c r="A2257" s="33"/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P2257" s="34"/>
      <c r="Q2257" s="34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48"/>
      <c r="AI2257" s="48"/>
      <c r="AJ2257" s="48"/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  <c r="BH2257" s="48"/>
      <c r="BI2257" s="48"/>
      <c r="BJ2257" s="48"/>
      <c r="BK2257" s="48"/>
      <c r="BL2257" s="48"/>
      <c r="BM2257" s="48"/>
      <c r="BN2257" s="48"/>
      <c r="BO2257" s="48"/>
      <c r="BP2257" s="48"/>
      <c r="BQ2257" s="48"/>
      <c r="BR2257" s="48"/>
      <c r="BS2257" s="48"/>
      <c r="BT2257" s="48"/>
      <c r="BU2257" s="48"/>
      <c r="BV2257" s="48"/>
      <c r="BW2257" s="48"/>
      <c r="BX2257" s="48"/>
      <c r="BY2257" s="48"/>
      <c r="BZ2257" s="48"/>
      <c r="CA2257" s="48"/>
      <c r="CB2257" s="48"/>
    </row>
    <row r="2258" spans="1:80" s="35" customFormat="1">
      <c r="A2258" s="33"/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P2258" s="34"/>
      <c r="Q2258" s="34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48"/>
      <c r="AI2258" s="48"/>
      <c r="AJ2258" s="48"/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  <c r="BH2258" s="48"/>
      <c r="BI2258" s="48"/>
      <c r="BJ2258" s="48"/>
      <c r="BK2258" s="48"/>
      <c r="BL2258" s="48"/>
      <c r="BM2258" s="48"/>
      <c r="BN2258" s="48"/>
      <c r="BO2258" s="48"/>
      <c r="BP2258" s="48"/>
      <c r="BQ2258" s="48"/>
      <c r="BR2258" s="48"/>
      <c r="BS2258" s="48"/>
      <c r="BT2258" s="48"/>
      <c r="BU2258" s="48"/>
      <c r="BV2258" s="48"/>
      <c r="BW2258" s="48"/>
      <c r="BX2258" s="48"/>
      <c r="BY2258" s="48"/>
      <c r="BZ2258" s="48"/>
      <c r="CA2258" s="48"/>
      <c r="CB2258" s="48"/>
    </row>
    <row r="2259" spans="1:80" s="35" customFormat="1">
      <c r="A2259" s="33"/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P2259" s="34"/>
      <c r="Q2259" s="34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48"/>
      <c r="AI2259" s="48"/>
      <c r="AJ2259" s="48"/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  <c r="BH2259" s="48"/>
      <c r="BI2259" s="48"/>
      <c r="BJ2259" s="48"/>
      <c r="BK2259" s="48"/>
      <c r="BL2259" s="48"/>
      <c r="BM2259" s="48"/>
      <c r="BN2259" s="48"/>
      <c r="BO2259" s="48"/>
      <c r="BP2259" s="48"/>
      <c r="BQ2259" s="48"/>
      <c r="BR2259" s="48"/>
      <c r="BS2259" s="48"/>
      <c r="BT2259" s="48"/>
      <c r="BU2259" s="48"/>
      <c r="BV2259" s="48"/>
      <c r="BW2259" s="48"/>
      <c r="BX2259" s="48"/>
      <c r="BY2259" s="48"/>
      <c r="BZ2259" s="48"/>
      <c r="CA2259" s="48"/>
      <c r="CB2259" s="48"/>
    </row>
    <row r="2260" spans="1:80" s="35" customFormat="1">
      <c r="A2260" s="33"/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P2260" s="34"/>
      <c r="Q2260" s="34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  <c r="BH2260" s="48"/>
      <c r="BI2260" s="48"/>
      <c r="BJ2260" s="48"/>
      <c r="BK2260" s="48"/>
      <c r="BL2260" s="48"/>
      <c r="BM2260" s="48"/>
      <c r="BN2260" s="48"/>
      <c r="BO2260" s="48"/>
      <c r="BP2260" s="48"/>
      <c r="BQ2260" s="48"/>
      <c r="BR2260" s="48"/>
      <c r="BS2260" s="48"/>
      <c r="BT2260" s="48"/>
      <c r="BU2260" s="48"/>
      <c r="BV2260" s="48"/>
      <c r="BW2260" s="48"/>
      <c r="BX2260" s="48"/>
      <c r="BY2260" s="48"/>
      <c r="BZ2260" s="48"/>
      <c r="CA2260" s="48"/>
      <c r="CB2260" s="48"/>
    </row>
    <row r="2261" spans="1:80" s="35" customFormat="1">
      <c r="A2261" s="33"/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P2261" s="34"/>
      <c r="Q2261" s="34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48"/>
      <c r="AI2261" s="48"/>
      <c r="AJ2261" s="48"/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  <c r="BH2261" s="48"/>
      <c r="BI2261" s="48"/>
      <c r="BJ2261" s="48"/>
      <c r="BK2261" s="48"/>
      <c r="BL2261" s="48"/>
      <c r="BM2261" s="48"/>
      <c r="BN2261" s="48"/>
      <c r="BO2261" s="48"/>
      <c r="BP2261" s="48"/>
      <c r="BQ2261" s="48"/>
      <c r="BR2261" s="48"/>
      <c r="BS2261" s="48"/>
      <c r="BT2261" s="48"/>
      <c r="BU2261" s="48"/>
      <c r="BV2261" s="48"/>
      <c r="BW2261" s="48"/>
      <c r="BX2261" s="48"/>
      <c r="BY2261" s="48"/>
      <c r="BZ2261" s="48"/>
      <c r="CA2261" s="48"/>
      <c r="CB2261" s="48"/>
    </row>
    <row r="2262" spans="1:80" s="35" customFormat="1">
      <c r="A2262" s="33"/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P2262" s="34"/>
      <c r="Q2262" s="34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48"/>
      <c r="AI2262" s="48"/>
      <c r="AJ2262" s="48"/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  <c r="BH2262" s="48"/>
      <c r="BI2262" s="48"/>
      <c r="BJ2262" s="48"/>
      <c r="BK2262" s="48"/>
      <c r="BL2262" s="48"/>
      <c r="BM2262" s="48"/>
      <c r="BN2262" s="48"/>
      <c r="BO2262" s="48"/>
      <c r="BP2262" s="48"/>
      <c r="BQ2262" s="48"/>
      <c r="BR2262" s="48"/>
      <c r="BS2262" s="48"/>
      <c r="BT2262" s="48"/>
      <c r="BU2262" s="48"/>
      <c r="BV2262" s="48"/>
      <c r="BW2262" s="48"/>
      <c r="BX2262" s="48"/>
      <c r="BY2262" s="48"/>
      <c r="BZ2262" s="48"/>
      <c r="CA2262" s="48"/>
      <c r="CB2262" s="48"/>
    </row>
    <row r="2263" spans="1:80" s="35" customFormat="1">
      <c r="A2263" s="33"/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P2263" s="34"/>
      <c r="Q2263" s="34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48"/>
      <c r="AI2263" s="48"/>
      <c r="AJ2263" s="48"/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  <c r="BH2263" s="48"/>
      <c r="BI2263" s="48"/>
      <c r="BJ2263" s="48"/>
      <c r="BK2263" s="48"/>
      <c r="BL2263" s="48"/>
      <c r="BM2263" s="48"/>
      <c r="BN2263" s="48"/>
      <c r="BO2263" s="48"/>
      <c r="BP2263" s="48"/>
      <c r="BQ2263" s="48"/>
      <c r="BR2263" s="48"/>
      <c r="BS2263" s="48"/>
      <c r="BT2263" s="48"/>
      <c r="BU2263" s="48"/>
      <c r="BV2263" s="48"/>
      <c r="BW2263" s="48"/>
      <c r="BX2263" s="48"/>
      <c r="BY2263" s="48"/>
      <c r="BZ2263" s="48"/>
      <c r="CA2263" s="48"/>
      <c r="CB2263" s="48"/>
    </row>
    <row r="2264" spans="1:80" s="35" customFormat="1">
      <c r="A2264" s="33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P2264" s="34"/>
      <c r="Q2264" s="34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48"/>
      <c r="AI2264" s="48"/>
      <c r="AJ2264" s="48"/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  <c r="BH2264" s="48"/>
      <c r="BI2264" s="48"/>
      <c r="BJ2264" s="48"/>
      <c r="BK2264" s="48"/>
      <c r="BL2264" s="48"/>
      <c r="BM2264" s="48"/>
      <c r="BN2264" s="48"/>
      <c r="BO2264" s="48"/>
      <c r="BP2264" s="48"/>
      <c r="BQ2264" s="48"/>
      <c r="BR2264" s="48"/>
      <c r="BS2264" s="48"/>
      <c r="BT2264" s="48"/>
      <c r="BU2264" s="48"/>
      <c r="BV2264" s="48"/>
      <c r="BW2264" s="48"/>
      <c r="BX2264" s="48"/>
      <c r="BY2264" s="48"/>
      <c r="BZ2264" s="48"/>
      <c r="CA2264" s="48"/>
      <c r="CB2264" s="48"/>
    </row>
    <row r="2265" spans="1:80" s="35" customFormat="1">
      <c r="A2265" s="33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P2265" s="34"/>
      <c r="Q2265" s="34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48"/>
      <c r="AI2265" s="48"/>
      <c r="AJ2265" s="48"/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  <c r="BH2265" s="48"/>
      <c r="BI2265" s="48"/>
      <c r="BJ2265" s="48"/>
      <c r="BK2265" s="48"/>
      <c r="BL2265" s="48"/>
      <c r="BM2265" s="48"/>
      <c r="BN2265" s="48"/>
      <c r="BO2265" s="48"/>
      <c r="BP2265" s="48"/>
      <c r="BQ2265" s="48"/>
      <c r="BR2265" s="48"/>
      <c r="BS2265" s="48"/>
      <c r="BT2265" s="48"/>
      <c r="BU2265" s="48"/>
      <c r="BV2265" s="48"/>
      <c r="BW2265" s="48"/>
      <c r="BX2265" s="48"/>
      <c r="BY2265" s="48"/>
      <c r="BZ2265" s="48"/>
      <c r="CA2265" s="48"/>
      <c r="CB2265" s="48"/>
    </row>
    <row r="2266" spans="1:80" s="35" customFormat="1">
      <c r="A2266" s="33"/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P2266" s="34"/>
      <c r="Q2266" s="34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48"/>
      <c r="AI2266" s="48"/>
      <c r="AJ2266" s="48"/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  <c r="BH2266" s="48"/>
      <c r="BI2266" s="48"/>
      <c r="BJ2266" s="48"/>
      <c r="BK2266" s="48"/>
      <c r="BL2266" s="48"/>
      <c r="BM2266" s="48"/>
      <c r="BN2266" s="48"/>
      <c r="BO2266" s="48"/>
      <c r="BP2266" s="48"/>
      <c r="BQ2266" s="48"/>
      <c r="BR2266" s="48"/>
      <c r="BS2266" s="48"/>
      <c r="BT2266" s="48"/>
      <c r="BU2266" s="48"/>
      <c r="BV2266" s="48"/>
      <c r="BW2266" s="48"/>
      <c r="BX2266" s="48"/>
      <c r="BY2266" s="48"/>
      <c r="BZ2266" s="48"/>
      <c r="CA2266" s="48"/>
      <c r="CB2266" s="48"/>
    </row>
    <row r="2267" spans="1:80" s="35" customFormat="1">
      <c r="A2267" s="33"/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P2267" s="34"/>
      <c r="Q2267" s="34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48"/>
      <c r="AI2267" s="48"/>
      <c r="AJ2267" s="48"/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  <c r="BH2267" s="48"/>
      <c r="BI2267" s="48"/>
      <c r="BJ2267" s="48"/>
      <c r="BK2267" s="48"/>
      <c r="BL2267" s="48"/>
      <c r="BM2267" s="48"/>
      <c r="BN2267" s="48"/>
      <c r="BO2267" s="48"/>
      <c r="BP2267" s="48"/>
      <c r="BQ2267" s="48"/>
      <c r="BR2267" s="48"/>
      <c r="BS2267" s="48"/>
      <c r="BT2267" s="48"/>
      <c r="BU2267" s="48"/>
      <c r="BV2267" s="48"/>
      <c r="BW2267" s="48"/>
      <c r="BX2267" s="48"/>
      <c r="BY2267" s="48"/>
      <c r="BZ2267" s="48"/>
      <c r="CA2267" s="48"/>
      <c r="CB2267" s="48"/>
    </row>
    <row r="2268" spans="1:80" s="35" customFormat="1">
      <c r="A2268" s="33"/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P2268" s="34"/>
      <c r="Q2268" s="34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48"/>
      <c r="AI2268" s="48"/>
      <c r="AJ2268" s="48"/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  <c r="BH2268" s="48"/>
      <c r="BI2268" s="48"/>
      <c r="BJ2268" s="48"/>
      <c r="BK2268" s="48"/>
      <c r="BL2268" s="48"/>
      <c r="BM2268" s="48"/>
      <c r="BN2268" s="48"/>
      <c r="BO2268" s="48"/>
      <c r="BP2268" s="48"/>
      <c r="BQ2268" s="48"/>
      <c r="BR2268" s="48"/>
      <c r="BS2268" s="48"/>
      <c r="BT2268" s="48"/>
      <c r="BU2268" s="48"/>
      <c r="BV2268" s="48"/>
      <c r="BW2268" s="48"/>
      <c r="BX2268" s="48"/>
      <c r="BY2268" s="48"/>
      <c r="BZ2268" s="48"/>
      <c r="CA2268" s="48"/>
      <c r="CB2268" s="48"/>
    </row>
    <row r="2269" spans="1:80" s="35" customFormat="1">
      <c r="A2269" s="33"/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P2269" s="34"/>
      <c r="Q2269" s="34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48"/>
      <c r="AI2269" s="48"/>
      <c r="AJ2269" s="48"/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  <c r="BH2269" s="48"/>
      <c r="BI2269" s="48"/>
      <c r="BJ2269" s="48"/>
      <c r="BK2269" s="48"/>
      <c r="BL2269" s="48"/>
      <c r="BM2269" s="48"/>
      <c r="BN2269" s="48"/>
      <c r="BO2269" s="48"/>
      <c r="BP2269" s="48"/>
      <c r="BQ2269" s="48"/>
      <c r="BR2269" s="48"/>
      <c r="BS2269" s="48"/>
      <c r="BT2269" s="48"/>
      <c r="BU2269" s="48"/>
      <c r="BV2269" s="48"/>
      <c r="BW2269" s="48"/>
      <c r="BX2269" s="48"/>
      <c r="BY2269" s="48"/>
      <c r="BZ2269" s="48"/>
      <c r="CA2269" s="48"/>
      <c r="CB2269" s="48"/>
    </row>
    <row r="2270" spans="1:80" s="35" customFormat="1">
      <c r="A2270" s="33"/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P2270" s="34"/>
      <c r="Q2270" s="34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48"/>
      <c r="AI2270" s="48"/>
      <c r="AJ2270" s="48"/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  <c r="BH2270" s="48"/>
      <c r="BI2270" s="48"/>
      <c r="BJ2270" s="48"/>
      <c r="BK2270" s="48"/>
      <c r="BL2270" s="48"/>
      <c r="BM2270" s="48"/>
      <c r="BN2270" s="48"/>
      <c r="BO2270" s="48"/>
      <c r="BP2270" s="48"/>
      <c r="BQ2270" s="48"/>
      <c r="BR2270" s="48"/>
      <c r="BS2270" s="48"/>
      <c r="BT2270" s="48"/>
      <c r="BU2270" s="48"/>
      <c r="BV2270" s="48"/>
      <c r="BW2270" s="48"/>
      <c r="BX2270" s="48"/>
      <c r="BY2270" s="48"/>
      <c r="BZ2270" s="48"/>
      <c r="CA2270" s="48"/>
      <c r="CB2270" s="48"/>
    </row>
    <row r="2271" spans="1:80" s="35" customFormat="1">
      <c r="A2271" s="33"/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P2271" s="34"/>
      <c r="Q2271" s="34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  <c r="BH2271" s="48"/>
      <c r="BI2271" s="48"/>
      <c r="BJ2271" s="48"/>
      <c r="BK2271" s="48"/>
      <c r="BL2271" s="48"/>
      <c r="BM2271" s="48"/>
      <c r="BN2271" s="48"/>
      <c r="BO2271" s="48"/>
      <c r="BP2271" s="48"/>
      <c r="BQ2271" s="48"/>
      <c r="BR2271" s="48"/>
      <c r="BS2271" s="48"/>
      <c r="BT2271" s="48"/>
      <c r="BU2271" s="48"/>
      <c r="BV2271" s="48"/>
      <c r="BW2271" s="48"/>
      <c r="BX2271" s="48"/>
      <c r="BY2271" s="48"/>
      <c r="BZ2271" s="48"/>
      <c r="CA2271" s="48"/>
      <c r="CB2271" s="48"/>
    </row>
    <row r="2272" spans="1:80" s="35" customFormat="1">
      <c r="A2272" s="33"/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P2272" s="34"/>
      <c r="Q2272" s="34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  <c r="BH2272" s="48"/>
      <c r="BI2272" s="48"/>
      <c r="BJ2272" s="48"/>
      <c r="BK2272" s="48"/>
      <c r="BL2272" s="48"/>
      <c r="BM2272" s="48"/>
      <c r="BN2272" s="48"/>
      <c r="BO2272" s="48"/>
      <c r="BP2272" s="48"/>
      <c r="BQ2272" s="48"/>
      <c r="BR2272" s="48"/>
      <c r="BS2272" s="48"/>
      <c r="BT2272" s="48"/>
      <c r="BU2272" s="48"/>
      <c r="BV2272" s="48"/>
      <c r="BW2272" s="48"/>
      <c r="BX2272" s="48"/>
      <c r="BY2272" s="48"/>
      <c r="BZ2272" s="48"/>
      <c r="CA2272" s="48"/>
      <c r="CB2272" s="48"/>
    </row>
    <row r="2273" spans="1:80" s="35" customFormat="1">
      <c r="A2273" s="33"/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P2273" s="34"/>
      <c r="Q2273" s="34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  <c r="BH2273" s="48"/>
      <c r="BI2273" s="48"/>
      <c r="BJ2273" s="48"/>
      <c r="BK2273" s="48"/>
      <c r="BL2273" s="48"/>
      <c r="BM2273" s="48"/>
      <c r="BN2273" s="48"/>
      <c r="BO2273" s="48"/>
      <c r="BP2273" s="48"/>
      <c r="BQ2273" s="48"/>
      <c r="BR2273" s="48"/>
      <c r="BS2273" s="48"/>
      <c r="BT2273" s="48"/>
      <c r="BU2273" s="48"/>
      <c r="BV2273" s="48"/>
      <c r="BW2273" s="48"/>
      <c r="BX2273" s="48"/>
      <c r="BY2273" s="48"/>
      <c r="BZ2273" s="48"/>
      <c r="CA2273" s="48"/>
      <c r="CB2273" s="48"/>
    </row>
    <row r="2274" spans="1:80" s="35" customFormat="1">
      <c r="A2274" s="33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P2274" s="34"/>
      <c r="Q2274" s="34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  <c r="BH2274" s="48"/>
      <c r="BI2274" s="48"/>
      <c r="BJ2274" s="48"/>
      <c r="BK2274" s="48"/>
      <c r="BL2274" s="48"/>
      <c r="BM2274" s="48"/>
      <c r="BN2274" s="48"/>
      <c r="BO2274" s="48"/>
      <c r="BP2274" s="48"/>
      <c r="BQ2274" s="48"/>
      <c r="BR2274" s="48"/>
      <c r="BS2274" s="48"/>
      <c r="BT2274" s="48"/>
      <c r="BU2274" s="48"/>
      <c r="BV2274" s="48"/>
      <c r="BW2274" s="48"/>
      <c r="BX2274" s="48"/>
      <c r="BY2274" s="48"/>
      <c r="BZ2274" s="48"/>
      <c r="CA2274" s="48"/>
      <c r="CB2274" s="48"/>
    </row>
    <row r="2275" spans="1:80" s="35" customFormat="1">
      <c r="A2275" s="33"/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P2275" s="34"/>
      <c r="Q2275" s="34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  <c r="BH2275" s="48"/>
      <c r="BI2275" s="48"/>
      <c r="BJ2275" s="48"/>
      <c r="BK2275" s="48"/>
      <c r="BL2275" s="48"/>
      <c r="BM2275" s="48"/>
      <c r="BN2275" s="48"/>
      <c r="BO2275" s="48"/>
      <c r="BP2275" s="48"/>
      <c r="BQ2275" s="48"/>
      <c r="BR2275" s="48"/>
      <c r="BS2275" s="48"/>
      <c r="BT2275" s="48"/>
      <c r="BU2275" s="48"/>
      <c r="BV2275" s="48"/>
      <c r="BW2275" s="48"/>
      <c r="BX2275" s="48"/>
      <c r="BY2275" s="48"/>
      <c r="BZ2275" s="48"/>
      <c r="CA2275" s="48"/>
      <c r="CB2275" s="48"/>
    </row>
    <row r="2276" spans="1:80" s="35" customFormat="1">
      <c r="A2276" s="33"/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P2276" s="34"/>
      <c r="Q2276" s="34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48"/>
      <c r="AI2276" s="48"/>
      <c r="AJ2276" s="48"/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  <c r="BH2276" s="48"/>
      <c r="BI2276" s="48"/>
      <c r="BJ2276" s="48"/>
      <c r="BK2276" s="48"/>
      <c r="BL2276" s="48"/>
      <c r="BM2276" s="48"/>
      <c r="BN2276" s="48"/>
      <c r="BO2276" s="48"/>
      <c r="BP2276" s="48"/>
      <c r="BQ2276" s="48"/>
      <c r="BR2276" s="48"/>
      <c r="BS2276" s="48"/>
      <c r="BT2276" s="48"/>
      <c r="BU2276" s="48"/>
      <c r="BV2276" s="48"/>
      <c r="BW2276" s="48"/>
      <c r="BX2276" s="48"/>
      <c r="BY2276" s="48"/>
      <c r="BZ2276" s="48"/>
      <c r="CA2276" s="48"/>
      <c r="CB2276" s="48"/>
    </row>
    <row r="2277" spans="1:80" s="35" customFormat="1">
      <c r="A2277" s="33"/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P2277" s="34"/>
      <c r="Q2277" s="34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48"/>
      <c r="AI2277" s="48"/>
      <c r="AJ2277" s="48"/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  <c r="BH2277" s="48"/>
      <c r="BI2277" s="48"/>
      <c r="BJ2277" s="48"/>
      <c r="BK2277" s="48"/>
      <c r="BL2277" s="48"/>
      <c r="BM2277" s="48"/>
      <c r="BN2277" s="48"/>
      <c r="BO2277" s="48"/>
      <c r="BP2277" s="48"/>
      <c r="BQ2277" s="48"/>
      <c r="BR2277" s="48"/>
      <c r="BS2277" s="48"/>
      <c r="BT2277" s="48"/>
      <c r="BU2277" s="48"/>
      <c r="BV2277" s="48"/>
      <c r="BW2277" s="48"/>
      <c r="BX2277" s="48"/>
      <c r="BY2277" s="48"/>
      <c r="BZ2277" s="48"/>
      <c r="CA2277" s="48"/>
      <c r="CB2277" s="48"/>
    </row>
    <row r="2278" spans="1:80" s="35" customFormat="1">
      <c r="A2278" s="33"/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P2278" s="34"/>
      <c r="Q2278" s="34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48"/>
      <c r="AI2278" s="48"/>
      <c r="AJ2278" s="48"/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  <c r="BH2278" s="48"/>
      <c r="BI2278" s="48"/>
      <c r="BJ2278" s="48"/>
      <c r="BK2278" s="48"/>
      <c r="BL2278" s="48"/>
      <c r="BM2278" s="48"/>
      <c r="BN2278" s="48"/>
      <c r="BO2278" s="48"/>
      <c r="BP2278" s="48"/>
      <c r="BQ2278" s="48"/>
      <c r="BR2278" s="48"/>
      <c r="BS2278" s="48"/>
      <c r="BT2278" s="48"/>
      <c r="BU2278" s="48"/>
      <c r="BV2278" s="48"/>
      <c r="BW2278" s="48"/>
      <c r="BX2278" s="48"/>
      <c r="BY2278" s="48"/>
      <c r="BZ2278" s="48"/>
      <c r="CA2278" s="48"/>
      <c r="CB2278" s="48"/>
    </row>
    <row r="2279" spans="1:80" s="35" customFormat="1">
      <c r="A2279" s="33"/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P2279" s="34"/>
      <c r="Q2279" s="34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48"/>
      <c r="AI2279" s="48"/>
      <c r="AJ2279" s="48"/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  <c r="BH2279" s="48"/>
      <c r="BI2279" s="48"/>
      <c r="BJ2279" s="48"/>
      <c r="BK2279" s="48"/>
      <c r="BL2279" s="48"/>
      <c r="BM2279" s="48"/>
      <c r="BN2279" s="48"/>
      <c r="BO2279" s="48"/>
      <c r="BP2279" s="48"/>
      <c r="BQ2279" s="48"/>
      <c r="BR2279" s="48"/>
      <c r="BS2279" s="48"/>
      <c r="BT2279" s="48"/>
      <c r="BU2279" s="48"/>
      <c r="BV2279" s="48"/>
      <c r="BW2279" s="48"/>
      <c r="BX2279" s="48"/>
      <c r="BY2279" s="48"/>
      <c r="BZ2279" s="48"/>
      <c r="CA2279" s="48"/>
      <c r="CB2279" s="48"/>
    </row>
    <row r="2280" spans="1:80" s="35" customFormat="1">
      <c r="A2280" s="33"/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P2280" s="34"/>
      <c r="Q2280" s="34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  <c r="BH2280" s="48"/>
      <c r="BI2280" s="48"/>
      <c r="BJ2280" s="48"/>
      <c r="BK2280" s="48"/>
      <c r="BL2280" s="48"/>
      <c r="BM2280" s="48"/>
      <c r="BN2280" s="48"/>
      <c r="BO2280" s="48"/>
      <c r="BP2280" s="48"/>
      <c r="BQ2280" s="48"/>
      <c r="BR2280" s="48"/>
      <c r="BS2280" s="48"/>
      <c r="BT2280" s="48"/>
      <c r="BU2280" s="48"/>
      <c r="BV2280" s="48"/>
      <c r="BW2280" s="48"/>
      <c r="BX2280" s="48"/>
      <c r="BY2280" s="48"/>
      <c r="BZ2280" s="48"/>
      <c r="CA2280" s="48"/>
      <c r="CB2280" s="48"/>
    </row>
    <row r="2281" spans="1:80" s="35" customFormat="1">
      <c r="A2281" s="33"/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P2281" s="34"/>
      <c r="Q2281" s="34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48"/>
      <c r="AI2281" s="48"/>
      <c r="AJ2281" s="48"/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  <c r="BH2281" s="48"/>
      <c r="BI2281" s="48"/>
      <c r="BJ2281" s="48"/>
      <c r="BK2281" s="48"/>
      <c r="BL2281" s="48"/>
      <c r="BM2281" s="48"/>
      <c r="BN2281" s="48"/>
      <c r="BO2281" s="48"/>
      <c r="BP2281" s="48"/>
      <c r="BQ2281" s="48"/>
      <c r="BR2281" s="48"/>
      <c r="BS2281" s="48"/>
      <c r="BT2281" s="48"/>
      <c r="BU2281" s="48"/>
      <c r="BV2281" s="48"/>
      <c r="BW2281" s="48"/>
      <c r="BX2281" s="48"/>
      <c r="BY2281" s="48"/>
      <c r="BZ2281" s="48"/>
      <c r="CA2281" s="48"/>
      <c r="CB2281" s="48"/>
    </row>
    <row r="2282" spans="1:80" s="35" customFormat="1">
      <c r="A2282" s="33"/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P2282" s="34"/>
      <c r="Q2282" s="34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48"/>
      <c r="AI2282" s="48"/>
      <c r="AJ2282" s="48"/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  <c r="BH2282" s="48"/>
      <c r="BI2282" s="48"/>
      <c r="BJ2282" s="48"/>
      <c r="BK2282" s="48"/>
      <c r="BL2282" s="48"/>
      <c r="BM2282" s="48"/>
      <c r="BN2282" s="48"/>
      <c r="BO2282" s="48"/>
      <c r="BP2282" s="48"/>
      <c r="BQ2282" s="48"/>
      <c r="BR2282" s="48"/>
      <c r="BS2282" s="48"/>
      <c r="BT2282" s="48"/>
      <c r="BU2282" s="48"/>
      <c r="BV2282" s="48"/>
      <c r="BW2282" s="48"/>
      <c r="BX2282" s="48"/>
      <c r="BY2282" s="48"/>
      <c r="BZ2282" s="48"/>
      <c r="CA2282" s="48"/>
      <c r="CB2282" s="48"/>
    </row>
    <row r="2283" spans="1:80" s="35" customFormat="1">
      <c r="A2283" s="33"/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P2283" s="34"/>
      <c r="Q2283" s="34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48"/>
      <c r="AI2283" s="48"/>
      <c r="AJ2283" s="48"/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  <c r="BH2283" s="48"/>
      <c r="BI2283" s="48"/>
      <c r="BJ2283" s="48"/>
      <c r="BK2283" s="48"/>
      <c r="BL2283" s="48"/>
      <c r="BM2283" s="48"/>
      <c r="BN2283" s="48"/>
      <c r="BO2283" s="48"/>
      <c r="BP2283" s="48"/>
      <c r="BQ2283" s="48"/>
      <c r="BR2283" s="48"/>
      <c r="BS2283" s="48"/>
      <c r="BT2283" s="48"/>
      <c r="BU2283" s="48"/>
      <c r="BV2283" s="48"/>
      <c r="BW2283" s="48"/>
      <c r="BX2283" s="48"/>
      <c r="BY2283" s="48"/>
      <c r="BZ2283" s="48"/>
      <c r="CA2283" s="48"/>
      <c r="CB2283" s="48"/>
    </row>
    <row r="2284" spans="1:80" s="35" customFormat="1">
      <c r="A2284" s="33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P2284" s="34"/>
      <c r="Q2284" s="34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48"/>
      <c r="AI2284" s="48"/>
      <c r="AJ2284" s="48"/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  <c r="BH2284" s="48"/>
      <c r="BI2284" s="48"/>
      <c r="BJ2284" s="48"/>
      <c r="BK2284" s="48"/>
      <c r="BL2284" s="48"/>
      <c r="BM2284" s="48"/>
      <c r="BN2284" s="48"/>
      <c r="BO2284" s="48"/>
      <c r="BP2284" s="48"/>
      <c r="BQ2284" s="48"/>
      <c r="BR2284" s="48"/>
      <c r="BS2284" s="48"/>
      <c r="BT2284" s="48"/>
      <c r="BU2284" s="48"/>
      <c r="BV2284" s="48"/>
      <c r="BW2284" s="48"/>
      <c r="BX2284" s="48"/>
      <c r="BY2284" s="48"/>
      <c r="BZ2284" s="48"/>
      <c r="CA2284" s="48"/>
      <c r="CB2284" s="48"/>
    </row>
    <row r="2285" spans="1:80" s="35" customFormat="1">
      <c r="A2285" s="33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P2285" s="34"/>
      <c r="Q2285" s="34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  <c r="BH2285" s="48"/>
      <c r="BI2285" s="48"/>
      <c r="BJ2285" s="48"/>
      <c r="BK2285" s="48"/>
      <c r="BL2285" s="48"/>
      <c r="BM2285" s="48"/>
      <c r="BN2285" s="48"/>
      <c r="BO2285" s="48"/>
      <c r="BP2285" s="48"/>
      <c r="BQ2285" s="48"/>
      <c r="BR2285" s="48"/>
      <c r="BS2285" s="48"/>
      <c r="BT2285" s="48"/>
      <c r="BU2285" s="48"/>
      <c r="BV2285" s="48"/>
      <c r="BW2285" s="48"/>
      <c r="BX2285" s="48"/>
      <c r="BY2285" s="48"/>
      <c r="BZ2285" s="48"/>
      <c r="CA2285" s="48"/>
      <c r="CB2285" s="48"/>
    </row>
    <row r="2286" spans="1:80" s="35" customFormat="1">
      <c r="A2286" s="33"/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P2286" s="34"/>
      <c r="Q2286" s="34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  <c r="BH2286" s="48"/>
      <c r="BI2286" s="48"/>
      <c r="BJ2286" s="48"/>
      <c r="BK2286" s="48"/>
      <c r="BL2286" s="48"/>
      <c r="BM2286" s="48"/>
      <c r="BN2286" s="48"/>
      <c r="BO2286" s="48"/>
      <c r="BP2286" s="48"/>
      <c r="BQ2286" s="48"/>
      <c r="BR2286" s="48"/>
      <c r="BS2286" s="48"/>
      <c r="BT2286" s="48"/>
      <c r="BU2286" s="48"/>
      <c r="BV2286" s="48"/>
      <c r="BW2286" s="48"/>
      <c r="BX2286" s="48"/>
      <c r="BY2286" s="48"/>
      <c r="BZ2286" s="48"/>
      <c r="CA2286" s="48"/>
      <c r="CB2286" s="48"/>
    </row>
    <row r="2287" spans="1:80" s="35" customFormat="1">
      <c r="A2287" s="33"/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P2287" s="34"/>
      <c r="Q2287" s="34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  <c r="BH2287" s="48"/>
      <c r="BI2287" s="48"/>
      <c r="BJ2287" s="48"/>
      <c r="BK2287" s="48"/>
      <c r="BL2287" s="48"/>
      <c r="BM2287" s="48"/>
      <c r="BN2287" s="48"/>
      <c r="BO2287" s="48"/>
      <c r="BP2287" s="48"/>
      <c r="BQ2287" s="48"/>
      <c r="BR2287" s="48"/>
      <c r="BS2287" s="48"/>
      <c r="BT2287" s="48"/>
      <c r="BU2287" s="48"/>
      <c r="BV2287" s="48"/>
      <c r="BW2287" s="48"/>
      <c r="BX2287" s="48"/>
      <c r="BY2287" s="48"/>
      <c r="BZ2287" s="48"/>
      <c r="CA2287" s="48"/>
      <c r="CB2287" s="48"/>
    </row>
    <row r="2288" spans="1:80" s="35" customFormat="1">
      <c r="A2288" s="33"/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P2288" s="34"/>
      <c r="Q2288" s="34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48"/>
      <c r="AI2288" s="48"/>
      <c r="AJ2288" s="48"/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  <c r="BH2288" s="48"/>
      <c r="BI2288" s="48"/>
      <c r="BJ2288" s="48"/>
      <c r="BK2288" s="48"/>
      <c r="BL2288" s="48"/>
      <c r="BM2288" s="48"/>
      <c r="BN2288" s="48"/>
      <c r="BO2288" s="48"/>
      <c r="BP2288" s="48"/>
      <c r="BQ2288" s="48"/>
      <c r="BR2288" s="48"/>
      <c r="BS2288" s="48"/>
      <c r="BT2288" s="48"/>
      <c r="BU2288" s="48"/>
      <c r="BV2288" s="48"/>
      <c r="BW2288" s="48"/>
      <c r="BX2288" s="48"/>
      <c r="BY2288" s="48"/>
      <c r="BZ2288" s="48"/>
      <c r="CA2288" s="48"/>
      <c r="CB2288" s="48"/>
    </row>
    <row r="2289" spans="1:80" s="35" customFormat="1">
      <c r="A2289" s="33"/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P2289" s="34"/>
      <c r="Q2289" s="34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48"/>
      <c r="AI2289" s="48"/>
      <c r="AJ2289" s="48"/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  <c r="BH2289" s="48"/>
      <c r="BI2289" s="48"/>
      <c r="BJ2289" s="48"/>
      <c r="BK2289" s="48"/>
      <c r="BL2289" s="48"/>
      <c r="BM2289" s="48"/>
      <c r="BN2289" s="48"/>
      <c r="BO2289" s="48"/>
      <c r="BP2289" s="48"/>
      <c r="BQ2289" s="48"/>
      <c r="BR2289" s="48"/>
      <c r="BS2289" s="48"/>
      <c r="BT2289" s="48"/>
      <c r="BU2289" s="48"/>
      <c r="BV2289" s="48"/>
      <c r="BW2289" s="48"/>
      <c r="BX2289" s="48"/>
      <c r="BY2289" s="48"/>
      <c r="BZ2289" s="48"/>
      <c r="CA2289" s="48"/>
      <c r="CB2289" s="48"/>
    </row>
    <row r="2290" spans="1:80" s="35" customFormat="1">
      <c r="A2290" s="33"/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P2290" s="34"/>
      <c r="Q2290" s="34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48"/>
      <c r="AI2290" s="48"/>
      <c r="AJ2290" s="48"/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  <c r="BH2290" s="48"/>
      <c r="BI2290" s="48"/>
      <c r="BJ2290" s="48"/>
      <c r="BK2290" s="48"/>
      <c r="BL2290" s="48"/>
      <c r="BM2290" s="48"/>
      <c r="BN2290" s="48"/>
      <c r="BO2290" s="48"/>
      <c r="BP2290" s="48"/>
      <c r="BQ2290" s="48"/>
      <c r="BR2290" s="48"/>
      <c r="BS2290" s="48"/>
      <c r="BT2290" s="48"/>
      <c r="BU2290" s="48"/>
      <c r="BV2290" s="48"/>
      <c r="BW2290" s="48"/>
      <c r="BX2290" s="48"/>
      <c r="BY2290" s="48"/>
      <c r="BZ2290" s="48"/>
      <c r="CA2290" s="48"/>
      <c r="CB2290" s="48"/>
    </row>
    <row r="2291" spans="1:80" s="35" customFormat="1">
      <c r="A2291" s="33"/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P2291" s="34"/>
      <c r="Q2291" s="34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48"/>
      <c r="AI2291" s="48"/>
      <c r="AJ2291" s="48"/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  <c r="BH2291" s="48"/>
      <c r="BI2291" s="48"/>
      <c r="BJ2291" s="48"/>
      <c r="BK2291" s="48"/>
      <c r="BL2291" s="48"/>
      <c r="BM2291" s="48"/>
      <c r="BN2291" s="48"/>
      <c r="BO2291" s="48"/>
      <c r="BP2291" s="48"/>
      <c r="BQ2291" s="48"/>
      <c r="BR2291" s="48"/>
      <c r="BS2291" s="48"/>
      <c r="BT2291" s="48"/>
      <c r="BU2291" s="48"/>
      <c r="BV2291" s="48"/>
      <c r="BW2291" s="48"/>
      <c r="BX2291" s="48"/>
      <c r="BY2291" s="48"/>
      <c r="BZ2291" s="48"/>
      <c r="CA2291" s="48"/>
      <c r="CB2291" s="48"/>
    </row>
    <row r="2292" spans="1:80" s="35" customFormat="1">
      <c r="A2292" s="33"/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P2292" s="34"/>
      <c r="Q2292" s="34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48"/>
      <c r="AI2292" s="48"/>
      <c r="AJ2292" s="48"/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  <c r="BH2292" s="48"/>
      <c r="BI2292" s="48"/>
      <c r="BJ2292" s="48"/>
      <c r="BK2292" s="48"/>
      <c r="BL2292" s="48"/>
      <c r="BM2292" s="48"/>
      <c r="BN2292" s="48"/>
      <c r="BO2292" s="48"/>
      <c r="BP2292" s="48"/>
      <c r="BQ2292" s="48"/>
      <c r="BR2292" s="48"/>
      <c r="BS2292" s="48"/>
      <c r="BT2292" s="48"/>
      <c r="BU2292" s="48"/>
      <c r="BV2292" s="48"/>
      <c r="BW2292" s="48"/>
      <c r="BX2292" s="48"/>
      <c r="BY2292" s="48"/>
      <c r="BZ2292" s="48"/>
      <c r="CA2292" s="48"/>
      <c r="CB2292" s="48"/>
    </row>
    <row r="2293" spans="1:80" s="35" customFormat="1">
      <c r="A2293" s="33"/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P2293" s="34"/>
      <c r="Q2293" s="34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48"/>
      <c r="AI2293" s="48"/>
      <c r="AJ2293" s="48"/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  <c r="BH2293" s="48"/>
      <c r="BI2293" s="48"/>
      <c r="BJ2293" s="48"/>
      <c r="BK2293" s="48"/>
      <c r="BL2293" s="48"/>
      <c r="BM2293" s="48"/>
      <c r="BN2293" s="48"/>
      <c r="BO2293" s="48"/>
      <c r="BP2293" s="48"/>
      <c r="BQ2293" s="48"/>
      <c r="BR2293" s="48"/>
      <c r="BS2293" s="48"/>
      <c r="BT2293" s="48"/>
      <c r="BU2293" s="48"/>
      <c r="BV2293" s="48"/>
      <c r="BW2293" s="48"/>
      <c r="BX2293" s="48"/>
      <c r="BY2293" s="48"/>
      <c r="BZ2293" s="48"/>
      <c r="CA2293" s="48"/>
      <c r="CB2293" s="48"/>
    </row>
    <row r="2294" spans="1:80" s="35" customFormat="1">
      <c r="A2294" s="33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P2294" s="34"/>
      <c r="Q2294" s="34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48"/>
      <c r="AI2294" s="48"/>
      <c r="AJ2294" s="48"/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  <c r="BH2294" s="48"/>
      <c r="BI2294" s="48"/>
      <c r="BJ2294" s="48"/>
      <c r="BK2294" s="48"/>
      <c r="BL2294" s="48"/>
      <c r="BM2294" s="48"/>
      <c r="BN2294" s="48"/>
      <c r="BO2294" s="48"/>
      <c r="BP2294" s="48"/>
      <c r="BQ2294" s="48"/>
      <c r="BR2294" s="48"/>
      <c r="BS2294" s="48"/>
      <c r="BT2294" s="48"/>
      <c r="BU2294" s="48"/>
      <c r="BV2294" s="48"/>
      <c r="BW2294" s="48"/>
      <c r="BX2294" s="48"/>
      <c r="BY2294" s="48"/>
      <c r="BZ2294" s="48"/>
      <c r="CA2294" s="48"/>
      <c r="CB2294" s="48"/>
    </row>
    <row r="2295" spans="1:80" s="35" customFormat="1">
      <c r="A2295" s="33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P2295" s="34"/>
      <c r="Q2295" s="34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48"/>
      <c r="AI2295" s="48"/>
      <c r="AJ2295" s="48"/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  <c r="BH2295" s="48"/>
      <c r="BI2295" s="48"/>
      <c r="BJ2295" s="48"/>
      <c r="BK2295" s="48"/>
      <c r="BL2295" s="48"/>
      <c r="BM2295" s="48"/>
      <c r="BN2295" s="48"/>
      <c r="BO2295" s="48"/>
      <c r="BP2295" s="48"/>
      <c r="BQ2295" s="48"/>
      <c r="BR2295" s="48"/>
      <c r="BS2295" s="48"/>
      <c r="BT2295" s="48"/>
      <c r="BU2295" s="48"/>
      <c r="BV2295" s="48"/>
      <c r="BW2295" s="48"/>
      <c r="BX2295" s="48"/>
      <c r="BY2295" s="48"/>
      <c r="BZ2295" s="48"/>
      <c r="CA2295" s="48"/>
      <c r="CB2295" s="48"/>
    </row>
    <row r="2296" spans="1:80" s="35" customFormat="1">
      <c r="A2296" s="33"/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P2296" s="34"/>
      <c r="Q2296" s="34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  <c r="BH2296" s="48"/>
      <c r="BI2296" s="48"/>
      <c r="BJ2296" s="48"/>
      <c r="BK2296" s="48"/>
      <c r="BL2296" s="48"/>
      <c r="BM2296" s="48"/>
      <c r="BN2296" s="48"/>
      <c r="BO2296" s="48"/>
      <c r="BP2296" s="48"/>
      <c r="BQ2296" s="48"/>
      <c r="BR2296" s="48"/>
      <c r="BS2296" s="48"/>
      <c r="BT2296" s="48"/>
      <c r="BU2296" s="48"/>
      <c r="BV2296" s="48"/>
      <c r="BW2296" s="48"/>
      <c r="BX2296" s="48"/>
      <c r="BY2296" s="48"/>
      <c r="BZ2296" s="48"/>
      <c r="CA2296" s="48"/>
      <c r="CB2296" s="48"/>
    </row>
    <row r="2297" spans="1:80" s="35" customFormat="1">
      <c r="A2297" s="33"/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P2297" s="34"/>
      <c r="Q2297" s="34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  <c r="BH2297" s="48"/>
      <c r="BI2297" s="48"/>
      <c r="BJ2297" s="48"/>
      <c r="BK2297" s="48"/>
      <c r="BL2297" s="48"/>
      <c r="BM2297" s="48"/>
      <c r="BN2297" s="48"/>
      <c r="BO2297" s="48"/>
      <c r="BP2297" s="48"/>
      <c r="BQ2297" s="48"/>
      <c r="BR2297" s="48"/>
      <c r="BS2297" s="48"/>
      <c r="BT2297" s="48"/>
      <c r="BU2297" s="48"/>
      <c r="BV2297" s="48"/>
      <c r="BW2297" s="48"/>
      <c r="BX2297" s="48"/>
      <c r="BY2297" s="48"/>
      <c r="BZ2297" s="48"/>
      <c r="CA2297" s="48"/>
      <c r="CB2297" s="48"/>
    </row>
    <row r="2298" spans="1:80" s="35" customFormat="1">
      <c r="A2298" s="33"/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P2298" s="34"/>
      <c r="Q2298" s="34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48"/>
      <c r="AI2298" s="48"/>
      <c r="AJ2298" s="48"/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  <c r="BH2298" s="48"/>
      <c r="BI2298" s="48"/>
      <c r="BJ2298" s="48"/>
      <c r="BK2298" s="48"/>
      <c r="BL2298" s="48"/>
      <c r="BM2298" s="48"/>
      <c r="BN2298" s="48"/>
      <c r="BO2298" s="48"/>
      <c r="BP2298" s="48"/>
      <c r="BQ2298" s="48"/>
      <c r="BR2298" s="48"/>
      <c r="BS2298" s="48"/>
      <c r="BT2298" s="48"/>
      <c r="BU2298" s="48"/>
      <c r="BV2298" s="48"/>
      <c r="BW2298" s="48"/>
      <c r="BX2298" s="48"/>
      <c r="BY2298" s="48"/>
      <c r="BZ2298" s="48"/>
      <c r="CA2298" s="48"/>
      <c r="CB2298" s="48"/>
    </row>
    <row r="2299" spans="1:80" s="35" customFormat="1">
      <c r="A2299" s="33"/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P2299" s="34"/>
      <c r="Q2299" s="34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48"/>
      <c r="AI2299" s="48"/>
      <c r="AJ2299" s="48"/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  <c r="BH2299" s="48"/>
      <c r="BI2299" s="48"/>
      <c r="BJ2299" s="48"/>
      <c r="BK2299" s="48"/>
      <c r="BL2299" s="48"/>
      <c r="BM2299" s="48"/>
      <c r="BN2299" s="48"/>
      <c r="BO2299" s="48"/>
      <c r="BP2299" s="48"/>
      <c r="BQ2299" s="48"/>
      <c r="BR2299" s="48"/>
      <c r="BS2299" s="48"/>
      <c r="BT2299" s="48"/>
      <c r="BU2299" s="48"/>
      <c r="BV2299" s="48"/>
      <c r="BW2299" s="48"/>
      <c r="BX2299" s="48"/>
      <c r="BY2299" s="48"/>
      <c r="BZ2299" s="48"/>
      <c r="CA2299" s="48"/>
      <c r="CB2299" s="48"/>
    </row>
    <row r="2300" spans="1:80" s="35" customFormat="1">
      <c r="A2300" s="33"/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P2300" s="34"/>
      <c r="Q2300" s="34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48"/>
      <c r="AI2300" s="48"/>
      <c r="AJ2300" s="48"/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  <c r="BH2300" s="48"/>
      <c r="BI2300" s="48"/>
      <c r="BJ2300" s="48"/>
      <c r="BK2300" s="48"/>
      <c r="BL2300" s="48"/>
      <c r="BM2300" s="48"/>
      <c r="BN2300" s="48"/>
      <c r="BO2300" s="48"/>
      <c r="BP2300" s="48"/>
      <c r="BQ2300" s="48"/>
      <c r="BR2300" s="48"/>
      <c r="BS2300" s="48"/>
      <c r="BT2300" s="48"/>
      <c r="BU2300" s="48"/>
      <c r="BV2300" s="48"/>
      <c r="BW2300" s="48"/>
      <c r="BX2300" s="48"/>
      <c r="BY2300" s="48"/>
      <c r="BZ2300" s="48"/>
      <c r="CA2300" s="48"/>
      <c r="CB2300" s="48"/>
    </row>
    <row r="2301" spans="1:80" s="35" customFormat="1">
      <c r="A2301" s="33"/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P2301" s="34"/>
      <c r="Q2301" s="34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48"/>
      <c r="AI2301" s="48"/>
      <c r="AJ2301" s="48"/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  <c r="BH2301" s="48"/>
      <c r="BI2301" s="48"/>
      <c r="BJ2301" s="48"/>
      <c r="BK2301" s="48"/>
      <c r="BL2301" s="48"/>
      <c r="BM2301" s="48"/>
      <c r="BN2301" s="48"/>
      <c r="BO2301" s="48"/>
      <c r="BP2301" s="48"/>
      <c r="BQ2301" s="48"/>
      <c r="BR2301" s="48"/>
      <c r="BS2301" s="48"/>
      <c r="BT2301" s="48"/>
      <c r="BU2301" s="48"/>
      <c r="BV2301" s="48"/>
      <c r="BW2301" s="48"/>
      <c r="BX2301" s="48"/>
      <c r="BY2301" s="48"/>
      <c r="BZ2301" s="48"/>
      <c r="CA2301" s="48"/>
      <c r="CB2301" s="48"/>
    </row>
    <row r="2302" spans="1:80" s="35" customFormat="1">
      <c r="A2302" s="33"/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P2302" s="34"/>
      <c r="Q2302" s="34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  <c r="BH2302" s="48"/>
      <c r="BI2302" s="48"/>
      <c r="BJ2302" s="48"/>
      <c r="BK2302" s="48"/>
      <c r="BL2302" s="48"/>
      <c r="BM2302" s="48"/>
      <c r="BN2302" s="48"/>
      <c r="BO2302" s="48"/>
      <c r="BP2302" s="48"/>
      <c r="BQ2302" s="48"/>
      <c r="BR2302" s="48"/>
      <c r="BS2302" s="48"/>
      <c r="BT2302" s="48"/>
      <c r="BU2302" s="48"/>
      <c r="BV2302" s="48"/>
      <c r="BW2302" s="48"/>
      <c r="BX2302" s="48"/>
      <c r="BY2302" s="48"/>
      <c r="BZ2302" s="48"/>
      <c r="CA2302" s="48"/>
      <c r="CB2302" s="48"/>
    </row>
    <row r="2303" spans="1:80" s="35" customFormat="1">
      <c r="A2303" s="33"/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P2303" s="34"/>
      <c r="Q2303" s="34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  <c r="BH2303" s="48"/>
      <c r="BI2303" s="48"/>
      <c r="BJ2303" s="48"/>
      <c r="BK2303" s="48"/>
      <c r="BL2303" s="48"/>
      <c r="BM2303" s="48"/>
      <c r="BN2303" s="48"/>
      <c r="BO2303" s="48"/>
      <c r="BP2303" s="48"/>
      <c r="BQ2303" s="48"/>
      <c r="BR2303" s="48"/>
      <c r="BS2303" s="48"/>
      <c r="BT2303" s="48"/>
      <c r="BU2303" s="48"/>
      <c r="BV2303" s="48"/>
      <c r="BW2303" s="48"/>
      <c r="BX2303" s="48"/>
      <c r="BY2303" s="48"/>
      <c r="BZ2303" s="48"/>
      <c r="CA2303" s="48"/>
      <c r="CB2303" s="48"/>
    </row>
    <row r="2304" spans="1:80" s="35" customFormat="1">
      <c r="A2304" s="33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P2304" s="34"/>
      <c r="Q2304" s="34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48"/>
      <c r="AI2304" s="48"/>
      <c r="AJ2304" s="48"/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  <c r="BH2304" s="48"/>
      <c r="BI2304" s="48"/>
      <c r="BJ2304" s="48"/>
      <c r="BK2304" s="48"/>
      <c r="BL2304" s="48"/>
      <c r="BM2304" s="48"/>
      <c r="BN2304" s="48"/>
      <c r="BO2304" s="48"/>
      <c r="BP2304" s="48"/>
      <c r="BQ2304" s="48"/>
      <c r="BR2304" s="48"/>
      <c r="BS2304" s="48"/>
      <c r="BT2304" s="48"/>
      <c r="BU2304" s="48"/>
      <c r="BV2304" s="48"/>
      <c r="BW2304" s="48"/>
      <c r="BX2304" s="48"/>
      <c r="BY2304" s="48"/>
      <c r="BZ2304" s="48"/>
      <c r="CA2304" s="48"/>
      <c r="CB2304" s="48"/>
    </row>
    <row r="2305" spans="1:80" s="35" customFormat="1">
      <c r="A2305" s="33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P2305" s="34"/>
      <c r="Q2305" s="34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48"/>
      <c r="AI2305" s="48"/>
      <c r="AJ2305" s="48"/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  <c r="BH2305" s="48"/>
      <c r="BI2305" s="48"/>
      <c r="BJ2305" s="48"/>
      <c r="BK2305" s="48"/>
      <c r="BL2305" s="48"/>
      <c r="BM2305" s="48"/>
      <c r="BN2305" s="48"/>
      <c r="BO2305" s="48"/>
      <c r="BP2305" s="48"/>
      <c r="BQ2305" s="48"/>
      <c r="BR2305" s="48"/>
      <c r="BS2305" s="48"/>
      <c r="BT2305" s="48"/>
      <c r="BU2305" s="48"/>
      <c r="BV2305" s="48"/>
      <c r="BW2305" s="48"/>
      <c r="BX2305" s="48"/>
      <c r="BY2305" s="48"/>
      <c r="BZ2305" s="48"/>
      <c r="CA2305" s="48"/>
      <c r="CB2305" s="48"/>
    </row>
    <row r="2306" spans="1:80" s="35" customFormat="1">
      <c r="A2306" s="33"/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P2306" s="34"/>
      <c r="Q2306" s="34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48"/>
      <c r="AI2306" s="48"/>
      <c r="AJ2306" s="48"/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  <c r="BH2306" s="48"/>
      <c r="BI2306" s="48"/>
      <c r="BJ2306" s="48"/>
      <c r="BK2306" s="48"/>
      <c r="BL2306" s="48"/>
      <c r="BM2306" s="48"/>
      <c r="BN2306" s="48"/>
      <c r="BO2306" s="48"/>
      <c r="BP2306" s="48"/>
      <c r="BQ2306" s="48"/>
      <c r="BR2306" s="48"/>
      <c r="BS2306" s="48"/>
      <c r="BT2306" s="48"/>
      <c r="BU2306" s="48"/>
      <c r="BV2306" s="48"/>
      <c r="BW2306" s="48"/>
      <c r="BX2306" s="48"/>
      <c r="BY2306" s="48"/>
      <c r="BZ2306" s="48"/>
      <c r="CA2306" s="48"/>
      <c r="CB2306" s="48"/>
    </row>
    <row r="2307" spans="1:80" s="35" customFormat="1">
      <c r="A2307" s="33"/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P2307" s="34"/>
      <c r="Q2307" s="34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48"/>
      <c r="AI2307" s="48"/>
      <c r="AJ2307" s="48"/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  <c r="BH2307" s="48"/>
      <c r="BI2307" s="48"/>
      <c r="BJ2307" s="48"/>
      <c r="BK2307" s="48"/>
      <c r="BL2307" s="48"/>
      <c r="BM2307" s="48"/>
      <c r="BN2307" s="48"/>
      <c r="BO2307" s="48"/>
      <c r="BP2307" s="48"/>
      <c r="BQ2307" s="48"/>
      <c r="BR2307" s="48"/>
      <c r="BS2307" s="48"/>
      <c r="BT2307" s="48"/>
      <c r="BU2307" s="48"/>
      <c r="BV2307" s="48"/>
      <c r="BW2307" s="48"/>
      <c r="BX2307" s="48"/>
      <c r="BY2307" s="48"/>
      <c r="BZ2307" s="48"/>
      <c r="CA2307" s="48"/>
      <c r="CB2307" s="48"/>
    </row>
    <row r="2308" spans="1:80" s="35" customFormat="1">
      <c r="A2308" s="33"/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P2308" s="34"/>
      <c r="Q2308" s="34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48"/>
      <c r="AI2308" s="48"/>
      <c r="AJ2308" s="48"/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  <c r="BH2308" s="48"/>
      <c r="BI2308" s="48"/>
      <c r="BJ2308" s="48"/>
      <c r="BK2308" s="48"/>
      <c r="BL2308" s="48"/>
      <c r="BM2308" s="48"/>
      <c r="BN2308" s="48"/>
      <c r="BO2308" s="48"/>
      <c r="BP2308" s="48"/>
      <c r="BQ2308" s="48"/>
      <c r="BR2308" s="48"/>
      <c r="BS2308" s="48"/>
      <c r="BT2308" s="48"/>
      <c r="BU2308" s="48"/>
      <c r="BV2308" s="48"/>
      <c r="BW2308" s="48"/>
      <c r="BX2308" s="48"/>
      <c r="BY2308" s="48"/>
      <c r="BZ2308" s="48"/>
      <c r="CA2308" s="48"/>
      <c r="CB2308" s="48"/>
    </row>
    <row r="2309" spans="1:80" s="35" customFormat="1">
      <c r="A2309" s="33"/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P2309" s="34"/>
      <c r="Q2309" s="34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48"/>
      <c r="AI2309" s="48"/>
      <c r="AJ2309" s="48"/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  <c r="BH2309" s="48"/>
      <c r="BI2309" s="48"/>
      <c r="BJ2309" s="48"/>
      <c r="BK2309" s="48"/>
      <c r="BL2309" s="48"/>
      <c r="BM2309" s="48"/>
      <c r="BN2309" s="48"/>
      <c r="BO2309" s="48"/>
      <c r="BP2309" s="48"/>
      <c r="BQ2309" s="48"/>
      <c r="BR2309" s="48"/>
      <c r="BS2309" s="48"/>
      <c r="BT2309" s="48"/>
      <c r="BU2309" s="48"/>
      <c r="BV2309" s="48"/>
      <c r="BW2309" s="48"/>
      <c r="BX2309" s="48"/>
      <c r="BY2309" s="48"/>
      <c r="BZ2309" s="48"/>
      <c r="CA2309" s="48"/>
      <c r="CB2309" s="48"/>
    </row>
    <row r="2310" spans="1:80" s="35" customFormat="1">
      <c r="A2310" s="33"/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P2310" s="34"/>
      <c r="Q2310" s="34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  <c r="BH2310" s="48"/>
      <c r="BI2310" s="48"/>
      <c r="BJ2310" s="48"/>
      <c r="BK2310" s="48"/>
      <c r="BL2310" s="48"/>
      <c r="BM2310" s="48"/>
      <c r="BN2310" s="48"/>
      <c r="BO2310" s="48"/>
      <c r="BP2310" s="48"/>
      <c r="BQ2310" s="48"/>
      <c r="BR2310" s="48"/>
      <c r="BS2310" s="48"/>
      <c r="BT2310" s="48"/>
      <c r="BU2310" s="48"/>
      <c r="BV2310" s="48"/>
      <c r="BW2310" s="48"/>
      <c r="BX2310" s="48"/>
      <c r="BY2310" s="48"/>
      <c r="BZ2310" s="48"/>
      <c r="CA2310" s="48"/>
      <c r="CB2310" s="48"/>
    </row>
    <row r="2311" spans="1:80" s="35" customFormat="1">
      <c r="A2311" s="33"/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P2311" s="34"/>
      <c r="Q2311" s="34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  <c r="BH2311" s="48"/>
      <c r="BI2311" s="48"/>
      <c r="BJ2311" s="48"/>
      <c r="BK2311" s="48"/>
      <c r="BL2311" s="48"/>
      <c r="BM2311" s="48"/>
      <c r="BN2311" s="48"/>
      <c r="BO2311" s="48"/>
      <c r="BP2311" s="48"/>
      <c r="BQ2311" s="48"/>
      <c r="BR2311" s="48"/>
      <c r="BS2311" s="48"/>
      <c r="BT2311" s="48"/>
      <c r="BU2311" s="48"/>
      <c r="BV2311" s="48"/>
      <c r="BW2311" s="48"/>
      <c r="BX2311" s="48"/>
      <c r="BY2311" s="48"/>
      <c r="BZ2311" s="48"/>
      <c r="CA2311" s="48"/>
      <c r="CB2311" s="48"/>
    </row>
    <row r="2312" spans="1:80" s="35" customFormat="1">
      <c r="A2312" s="33"/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P2312" s="34"/>
      <c r="Q2312" s="34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BL2312" s="48"/>
      <c r="BM2312" s="48"/>
      <c r="BN2312" s="48"/>
      <c r="BO2312" s="48"/>
      <c r="BP2312" s="48"/>
      <c r="BQ2312" s="48"/>
      <c r="BR2312" s="48"/>
      <c r="BS2312" s="48"/>
      <c r="BT2312" s="48"/>
      <c r="BU2312" s="48"/>
      <c r="BV2312" s="48"/>
      <c r="BW2312" s="48"/>
      <c r="BX2312" s="48"/>
      <c r="BY2312" s="48"/>
      <c r="BZ2312" s="48"/>
      <c r="CA2312" s="48"/>
      <c r="CB2312" s="48"/>
    </row>
    <row r="2313" spans="1:80" s="35" customFormat="1">
      <c r="A2313" s="33"/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P2313" s="34"/>
      <c r="Q2313" s="34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  <c r="BH2313" s="48"/>
      <c r="BI2313" s="48"/>
      <c r="BJ2313" s="48"/>
      <c r="BK2313" s="48"/>
      <c r="BL2313" s="48"/>
      <c r="BM2313" s="48"/>
      <c r="BN2313" s="48"/>
      <c r="BO2313" s="48"/>
      <c r="BP2313" s="48"/>
      <c r="BQ2313" s="48"/>
      <c r="BR2313" s="48"/>
      <c r="BS2313" s="48"/>
      <c r="BT2313" s="48"/>
      <c r="BU2313" s="48"/>
      <c r="BV2313" s="48"/>
      <c r="BW2313" s="48"/>
      <c r="BX2313" s="48"/>
      <c r="BY2313" s="48"/>
      <c r="BZ2313" s="48"/>
      <c r="CA2313" s="48"/>
      <c r="CB2313" s="48"/>
    </row>
    <row r="2314" spans="1:80" s="35" customFormat="1">
      <c r="A2314" s="33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P2314" s="34"/>
      <c r="Q2314" s="34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48"/>
      <c r="AI2314" s="48"/>
      <c r="AJ2314" s="48"/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  <c r="BH2314" s="48"/>
      <c r="BI2314" s="48"/>
      <c r="BJ2314" s="48"/>
      <c r="BK2314" s="48"/>
      <c r="BL2314" s="48"/>
      <c r="BM2314" s="48"/>
      <c r="BN2314" s="48"/>
      <c r="BO2314" s="48"/>
      <c r="BP2314" s="48"/>
      <c r="BQ2314" s="48"/>
      <c r="BR2314" s="48"/>
      <c r="BS2314" s="48"/>
      <c r="BT2314" s="48"/>
      <c r="BU2314" s="48"/>
      <c r="BV2314" s="48"/>
      <c r="BW2314" s="48"/>
      <c r="BX2314" s="48"/>
      <c r="BY2314" s="48"/>
      <c r="BZ2314" s="48"/>
      <c r="CA2314" s="48"/>
      <c r="CB2314" s="48"/>
    </row>
    <row r="2315" spans="1:80" s="35" customFormat="1">
      <c r="A2315" s="33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P2315" s="34"/>
      <c r="Q2315" s="34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48"/>
      <c r="AI2315" s="48"/>
      <c r="AJ2315" s="48"/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  <c r="BH2315" s="48"/>
      <c r="BI2315" s="48"/>
      <c r="BJ2315" s="48"/>
      <c r="BK2315" s="48"/>
      <c r="BL2315" s="48"/>
      <c r="BM2315" s="48"/>
      <c r="BN2315" s="48"/>
      <c r="BO2315" s="48"/>
      <c r="BP2315" s="48"/>
      <c r="BQ2315" s="48"/>
      <c r="BR2315" s="48"/>
      <c r="BS2315" s="48"/>
      <c r="BT2315" s="48"/>
      <c r="BU2315" s="48"/>
      <c r="BV2315" s="48"/>
      <c r="BW2315" s="48"/>
      <c r="BX2315" s="48"/>
      <c r="BY2315" s="48"/>
      <c r="BZ2315" s="48"/>
      <c r="CA2315" s="48"/>
      <c r="CB2315" s="48"/>
    </row>
    <row r="2316" spans="1:80" s="35" customFormat="1">
      <c r="A2316" s="33"/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P2316" s="34"/>
      <c r="Q2316" s="34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48"/>
      <c r="AI2316" s="48"/>
      <c r="AJ2316" s="48"/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  <c r="BH2316" s="48"/>
      <c r="BI2316" s="48"/>
      <c r="BJ2316" s="48"/>
      <c r="BK2316" s="48"/>
      <c r="BL2316" s="48"/>
      <c r="BM2316" s="48"/>
      <c r="BN2316" s="48"/>
      <c r="BO2316" s="48"/>
      <c r="BP2316" s="48"/>
      <c r="BQ2316" s="48"/>
      <c r="BR2316" s="48"/>
      <c r="BS2316" s="48"/>
      <c r="BT2316" s="48"/>
      <c r="BU2316" s="48"/>
      <c r="BV2316" s="48"/>
      <c r="BW2316" s="48"/>
      <c r="BX2316" s="48"/>
      <c r="BY2316" s="48"/>
      <c r="BZ2316" s="48"/>
      <c r="CA2316" s="48"/>
      <c r="CB2316" s="48"/>
    </row>
    <row r="2317" spans="1:80" s="35" customFormat="1">
      <c r="A2317" s="33"/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P2317" s="34"/>
      <c r="Q2317" s="34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48"/>
      <c r="AI2317" s="48"/>
      <c r="AJ2317" s="48"/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  <c r="BH2317" s="48"/>
      <c r="BI2317" s="48"/>
      <c r="BJ2317" s="48"/>
      <c r="BK2317" s="48"/>
      <c r="BL2317" s="48"/>
      <c r="BM2317" s="48"/>
      <c r="BN2317" s="48"/>
      <c r="BO2317" s="48"/>
      <c r="BP2317" s="48"/>
      <c r="BQ2317" s="48"/>
      <c r="BR2317" s="48"/>
      <c r="BS2317" s="48"/>
      <c r="BT2317" s="48"/>
      <c r="BU2317" s="48"/>
      <c r="BV2317" s="48"/>
      <c r="BW2317" s="48"/>
      <c r="BX2317" s="48"/>
      <c r="BY2317" s="48"/>
      <c r="BZ2317" s="48"/>
      <c r="CA2317" s="48"/>
      <c r="CB2317" s="48"/>
    </row>
    <row r="2318" spans="1:80" s="35" customFormat="1">
      <c r="A2318" s="33"/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P2318" s="34"/>
      <c r="Q2318" s="34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48"/>
      <c r="AI2318" s="48"/>
      <c r="AJ2318" s="48"/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  <c r="BH2318" s="48"/>
      <c r="BI2318" s="48"/>
      <c r="BJ2318" s="48"/>
      <c r="BK2318" s="48"/>
      <c r="BL2318" s="48"/>
      <c r="BM2318" s="48"/>
      <c r="BN2318" s="48"/>
      <c r="BO2318" s="48"/>
      <c r="BP2318" s="48"/>
      <c r="BQ2318" s="48"/>
      <c r="BR2318" s="48"/>
      <c r="BS2318" s="48"/>
      <c r="BT2318" s="48"/>
      <c r="BU2318" s="48"/>
      <c r="BV2318" s="48"/>
      <c r="BW2318" s="48"/>
      <c r="BX2318" s="48"/>
      <c r="BY2318" s="48"/>
      <c r="BZ2318" s="48"/>
      <c r="CA2318" s="48"/>
      <c r="CB2318" s="48"/>
    </row>
    <row r="2319" spans="1:80" s="35" customFormat="1">
      <c r="A2319" s="33"/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P2319" s="34"/>
      <c r="Q2319" s="34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48"/>
      <c r="AI2319" s="48"/>
      <c r="AJ2319" s="48"/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  <c r="BH2319" s="48"/>
      <c r="BI2319" s="48"/>
      <c r="BJ2319" s="48"/>
      <c r="BK2319" s="48"/>
      <c r="BL2319" s="48"/>
      <c r="BM2319" s="48"/>
      <c r="BN2319" s="48"/>
      <c r="BO2319" s="48"/>
      <c r="BP2319" s="48"/>
      <c r="BQ2319" s="48"/>
      <c r="BR2319" s="48"/>
      <c r="BS2319" s="48"/>
      <c r="BT2319" s="48"/>
      <c r="BU2319" s="48"/>
      <c r="BV2319" s="48"/>
      <c r="BW2319" s="48"/>
      <c r="BX2319" s="48"/>
      <c r="BY2319" s="48"/>
      <c r="BZ2319" s="48"/>
      <c r="CA2319" s="48"/>
      <c r="CB2319" s="48"/>
    </row>
    <row r="2320" spans="1:80" s="35" customFormat="1">
      <c r="A2320" s="33"/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P2320" s="34"/>
      <c r="Q2320" s="34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48"/>
      <c r="AI2320" s="48"/>
      <c r="AJ2320" s="48"/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  <c r="BH2320" s="48"/>
      <c r="BI2320" s="48"/>
      <c r="BJ2320" s="48"/>
      <c r="BK2320" s="48"/>
      <c r="BL2320" s="48"/>
      <c r="BM2320" s="48"/>
      <c r="BN2320" s="48"/>
      <c r="BO2320" s="48"/>
      <c r="BP2320" s="48"/>
      <c r="BQ2320" s="48"/>
      <c r="BR2320" s="48"/>
      <c r="BS2320" s="48"/>
      <c r="BT2320" s="48"/>
      <c r="BU2320" s="48"/>
      <c r="BV2320" s="48"/>
      <c r="BW2320" s="48"/>
      <c r="BX2320" s="48"/>
      <c r="BY2320" s="48"/>
      <c r="BZ2320" s="48"/>
      <c r="CA2320" s="48"/>
      <c r="CB2320" s="48"/>
    </row>
    <row r="2321" spans="1:80" s="35" customFormat="1">
      <c r="A2321" s="33"/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P2321" s="34"/>
      <c r="Q2321" s="34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48"/>
      <c r="AI2321" s="48"/>
      <c r="AJ2321" s="48"/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  <c r="BH2321" s="48"/>
      <c r="BI2321" s="48"/>
      <c r="BJ2321" s="48"/>
      <c r="BK2321" s="48"/>
      <c r="BL2321" s="48"/>
      <c r="BM2321" s="48"/>
      <c r="BN2321" s="48"/>
      <c r="BO2321" s="48"/>
      <c r="BP2321" s="48"/>
      <c r="BQ2321" s="48"/>
      <c r="BR2321" s="48"/>
      <c r="BS2321" s="48"/>
      <c r="BT2321" s="48"/>
      <c r="BU2321" s="48"/>
      <c r="BV2321" s="48"/>
      <c r="BW2321" s="48"/>
      <c r="BX2321" s="48"/>
      <c r="BY2321" s="48"/>
      <c r="BZ2321" s="48"/>
      <c r="CA2321" s="48"/>
      <c r="CB2321" s="48"/>
    </row>
    <row r="2322" spans="1:80" s="35" customFormat="1">
      <c r="A2322" s="33"/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P2322" s="34"/>
      <c r="Q2322" s="34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48"/>
      <c r="AI2322" s="48"/>
      <c r="AJ2322" s="48"/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  <c r="BH2322" s="48"/>
      <c r="BI2322" s="48"/>
      <c r="BJ2322" s="48"/>
      <c r="BK2322" s="48"/>
      <c r="BL2322" s="48"/>
      <c r="BM2322" s="48"/>
      <c r="BN2322" s="48"/>
      <c r="BO2322" s="48"/>
      <c r="BP2322" s="48"/>
      <c r="BQ2322" s="48"/>
      <c r="BR2322" s="48"/>
      <c r="BS2322" s="48"/>
      <c r="BT2322" s="48"/>
      <c r="BU2322" s="48"/>
      <c r="BV2322" s="48"/>
      <c r="BW2322" s="48"/>
      <c r="BX2322" s="48"/>
      <c r="BY2322" s="48"/>
      <c r="BZ2322" s="48"/>
      <c r="CA2322" s="48"/>
      <c r="CB2322" s="48"/>
    </row>
    <row r="2323" spans="1:80" s="35" customFormat="1">
      <c r="A2323" s="33"/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P2323" s="34"/>
      <c r="Q2323" s="34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  <c r="BH2323" s="48"/>
      <c r="BI2323" s="48"/>
      <c r="BJ2323" s="48"/>
      <c r="BK2323" s="48"/>
      <c r="BL2323" s="48"/>
      <c r="BM2323" s="48"/>
      <c r="BN2323" s="48"/>
      <c r="BO2323" s="48"/>
      <c r="BP2323" s="48"/>
      <c r="BQ2323" s="48"/>
      <c r="BR2323" s="48"/>
      <c r="BS2323" s="48"/>
      <c r="BT2323" s="48"/>
      <c r="BU2323" s="48"/>
      <c r="BV2323" s="48"/>
      <c r="BW2323" s="48"/>
      <c r="BX2323" s="48"/>
      <c r="BY2323" s="48"/>
      <c r="BZ2323" s="48"/>
      <c r="CA2323" s="48"/>
      <c r="CB2323" s="48"/>
    </row>
    <row r="2324" spans="1:80" s="35" customFormat="1">
      <c r="A2324" s="33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P2324" s="34"/>
      <c r="Q2324" s="34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48"/>
      <c r="AI2324" s="48"/>
      <c r="AJ2324" s="48"/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  <c r="BH2324" s="48"/>
      <c r="BI2324" s="48"/>
      <c r="BJ2324" s="48"/>
      <c r="BK2324" s="48"/>
      <c r="BL2324" s="48"/>
      <c r="BM2324" s="48"/>
      <c r="BN2324" s="48"/>
      <c r="BO2324" s="48"/>
      <c r="BP2324" s="48"/>
      <c r="BQ2324" s="48"/>
      <c r="BR2324" s="48"/>
      <c r="BS2324" s="48"/>
      <c r="BT2324" s="48"/>
      <c r="BU2324" s="48"/>
      <c r="BV2324" s="48"/>
      <c r="BW2324" s="48"/>
      <c r="BX2324" s="48"/>
      <c r="BY2324" s="48"/>
      <c r="BZ2324" s="48"/>
      <c r="CA2324" s="48"/>
      <c r="CB2324" s="48"/>
    </row>
    <row r="2325" spans="1:80" s="35" customFormat="1">
      <c r="A2325" s="33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P2325" s="34"/>
      <c r="Q2325" s="34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48"/>
      <c r="AI2325" s="48"/>
      <c r="AJ2325" s="48"/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  <c r="BH2325" s="48"/>
      <c r="BI2325" s="48"/>
      <c r="BJ2325" s="48"/>
      <c r="BK2325" s="48"/>
      <c r="BL2325" s="48"/>
      <c r="BM2325" s="48"/>
      <c r="BN2325" s="48"/>
      <c r="BO2325" s="48"/>
      <c r="BP2325" s="48"/>
      <c r="BQ2325" s="48"/>
      <c r="BR2325" s="48"/>
      <c r="BS2325" s="48"/>
      <c r="BT2325" s="48"/>
      <c r="BU2325" s="48"/>
      <c r="BV2325" s="48"/>
      <c r="BW2325" s="48"/>
      <c r="BX2325" s="48"/>
      <c r="BY2325" s="48"/>
      <c r="BZ2325" s="48"/>
      <c r="CA2325" s="48"/>
      <c r="CB2325" s="48"/>
    </row>
    <row r="2326" spans="1:80" s="35" customFormat="1">
      <c r="A2326" s="33"/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P2326" s="34"/>
      <c r="Q2326" s="34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48"/>
      <c r="AI2326" s="48"/>
      <c r="AJ2326" s="48"/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  <c r="BH2326" s="48"/>
      <c r="BI2326" s="48"/>
      <c r="BJ2326" s="48"/>
      <c r="BK2326" s="48"/>
      <c r="BL2326" s="48"/>
      <c r="BM2326" s="48"/>
      <c r="BN2326" s="48"/>
      <c r="BO2326" s="48"/>
      <c r="BP2326" s="48"/>
      <c r="BQ2326" s="48"/>
      <c r="BR2326" s="48"/>
      <c r="BS2326" s="48"/>
      <c r="BT2326" s="48"/>
      <c r="BU2326" s="48"/>
      <c r="BV2326" s="48"/>
      <c r="BW2326" s="48"/>
      <c r="BX2326" s="48"/>
      <c r="BY2326" s="48"/>
      <c r="BZ2326" s="48"/>
      <c r="CA2326" s="48"/>
      <c r="CB2326" s="48"/>
    </row>
    <row r="2327" spans="1:80" s="35" customFormat="1">
      <c r="A2327" s="33"/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P2327" s="34"/>
      <c r="Q2327" s="34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48"/>
      <c r="AI2327" s="48"/>
      <c r="AJ2327" s="48"/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  <c r="BH2327" s="48"/>
      <c r="BI2327" s="48"/>
      <c r="BJ2327" s="48"/>
      <c r="BK2327" s="48"/>
      <c r="BL2327" s="48"/>
      <c r="BM2327" s="48"/>
      <c r="BN2327" s="48"/>
      <c r="BO2327" s="48"/>
      <c r="BP2327" s="48"/>
      <c r="BQ2327" s="48"/>
      <c r="BR2327" s="48"/>
      <c r="BS2327" s="48"/>
      <c r="BT2327" s="48"/>
      <c r="BU2327" s="48"/>
      <c r="BV2327" s="48"/>
      <c r="BW2327" s="48"/>
      <c r="BX2327" s="48"/>
      <c r="BY2327" s="48"/>
      <c r="BZ2327" s="48"/>
      <c r="CA2327" s="48"/>
      <c r="CB2327" s="48"/>
    </row>
    <row r="2328" spans="1:80" s="35" customFormat="1">
      <c r="A2328" s="33"/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P2328" s="34"/>
      <c r="Q2328" s="34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  <c r="BH2328" s="48"/>
      <c r="BI2328" s="48"/>
      <c r="BJ2328" s="48"/>
      <c r="BK2328" s="48"/>
      <c r="BL2328" s="48"/>
      <c r="BM2328" s="48"/>
      <c r="BN2328" s="48"/>
      <c r="BO2328" s="48"/>
      <c r="BP2328" s="48"/>
      <c r="BQ2328" s="48"/>
      <c r="BR2328" s="48"/>
      <c r="BS2328" s="48"/>
      <c r="BT2328" s="48"/>
      <c r="BU2328" s="48"/>
      <c r="BV2328" s="48"/>
      <c r="BW2328" s="48"/>
      <c r="BX2328" s="48"/>
      <c r="BY2328" s="48"/>
      <c r="BZ2328" s="48"/>
      <c r="CA2328" s="48"/>
      <c r="CB2328" s="48"/>
    </row>
    <row r="2329" spans="1:80" s="35" customFormat="1">
      <c r="A2329" s="33"/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P2329" s="34"/>
      <c r="Q2329" s="34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48"/>
      <c r="AI2329" s="48"/>
      <c r="AJ2329" s="48"/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  <c r="BH2329" s="48"/>
      <c r="BI2329" s="48"/>
      <c r="BJ2329" s="48"/>
      <c r="BK2329" s="48"/>
      <c r="BL2329" s="48"/>
      <c r="BM2329" s="48"/>
      <c r="BN2329" s="48"/>
      <c r="BO2329" s="48"/>
      <c r="BP2329" s="48"/>
      <c r="BQ2329" s="48"/>
      <c r="BR2329" s="48"/>
      <c r="BS2329" s="48"/>
      <c r="BT2329" s="48"/>
      <c r="BU2329" s="48"/>
      <c r="BV2329" s="48"/>
      <c r="BW2329" s="48"/>
      <c r="BX2329" s="48"/>
      <c r="BY2329" s="48"/>
      <c r="BZ2329" s="48"/>
      <c r="CA2329" s="48"/>
      <c r="CB2329" s="48"/>
    </row>
    <row r="2330" spans="1:80" s="35" customFormat="1">
      <c r="A2330" s="33"/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P2330" s="34"/>
      <c r="Q2330" s="34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48"/>
      <c r="AI2330" s="48"/>
      <c r="AJ2330" s="48"/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  <c r="BH2330" s="48"/>
      <c r="BI2330" s="48"/>
      <c r="BJ2330" s="48"/>
      <c r="BK2330" s="48"/>
      <c r="BL2330" s="48"/>
      <c r="BM2330" s="48"/>
      <c r="BN2330" s="48"/>
      <c r="BO2330" s="48"/>
      <c r="BP2330" s="48"/>
      <c r="BQ2330" s="48"/>
      <c r="BR2330" s="48"/>
      <c r="BS2330" s="48"/>
      <c r="BT2330" s="48"/>
      <c r="BU2330" s="48"/>
      <c r="BV2330" s="48"/>
      <c r="BW2330" s="48"/>
      <c r="BX2330" s="48"/>
      <c r="BY2330" s="48"/>
      <c r="BZ2330" s="48"/>
      <c r="CA2330" s="48"/>
      <c r="CB2330" s="48"/>
    </row>
    <row r="2331" spans="1:80" s="35" customFormat="1">
      <c r="A2331" s="33"/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P2331" s="34"/>
      <c r="Q2331" s="34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48"/>
      <c r="AI2331" s="48"/>
      <c r="AJ2331" s="48"/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  <c r="BH2331" s="48"/>
      <c r="BI2331" s="48"/>
      <c r="BJ2331" s="48"/>
      <c r="BK2331" s="48"/>
      <c r="BL2331" s="48"/>
      <c r="BM2331" s="48"/>
      <c r="BN2331" s="48"/>
      <c r="BO2331" s="48"/>
      <c r="BP2331" s="48"/>
      <c r="BQ2331" s="48"/>
      <c r="BR2331" s="48"/>
      <c r="BS2331" s="48"/>
      <c r="BT2331" s="48"/>
      <c r="BU2331" s="48"/>
      <c r="BV2331" s="48"/>
      <c r="BW2331" s="48"/>
      <c r="BX2331" s="48"/>
      <c r="BY2331" s="48"/>
      <c r="BZ2331" s="48"/>
      <c r="CA2331" s="48"/>
      <c r="CB2331" s="48"/>
    </row>
    <row r="2332" spans="1:80" s="35" customFormat="1">
      <c r="A2332" s="33"/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P2332" s="34"/>
      <c r="Q2332" s="34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48"/>
      <c r="AI2332" s="48"/>
      <c r="AJ2332" s="48"/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  <c r="BH2332" s="48"/>
      <c r="BI2332" s="48"/>
      <c r="BJ2332" s="48"/>
      <c r="BK2332" s="48"/>
      <c r="BL2332" s="48"/>
      <c r="BM2332" s="48"/>
      <c r="BN2332" s="48"/>
      <c r="BO2332" s="48"/>
      <c r="BP2332" s="48"/>
      <c r="BQ2332" s="48"/>
      <c r="BR2332" s="48"/>
      <c r="BS2332" s="48"/>
      <c r="BT2332" s="48"/>
      <c r="BU2332" s="48"/>
      <c r="BV2332" s="48"/>
      <c r="BW2332" s="48"/>
      <c r="BX2332" s="48"/>
      <c r="BY2332" s="48"/>
      <c r="BZ2332" s="48"/>
      <c r="CA2332" s="48"/>
      <c r="CB2332" s="48"/>
    </row>
    <row r="2333" spans="1:80" s="35" customFormat="1">
      <c r="A2333" s="33"/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P2333" s="34"/>
      <c r="Q2333" s="34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  <c r="BH2333" s="48"/>
      <c r="BI2333" s="48"/>
      <c r="BJ2333" s="48"/>
      <c r="BK2333" s="48"/>
      <c r="BL2333" s="48"/>
      <c r="BM2333" s="48"/>
      <c r="BN2333" s="48"/>
      <c r="BO2333" s="48"/>
      <c r="BP2333" s="48"/>
      <c r="BQ2333" s="48"/>
      <c r="BR2333" s="48"/>
      <c r="BS2333" s="48"/>
      <c r="BT2333" s="48"/>
      <c r="BU2333" s="48"/>
      <c r="BV2333" s="48"/>
      <c r="BW2333" s="48"/>
      <c r="BX2333" s="48"/>
      <c r="BY2333" s="48"/>
      <c r="BZ2333" s="48"/>
      <c r="CA2333" s="48"/>
      <c r="CB2333" s="48"/>
    </row>
    <row r="2334" spans="1:80" s="35" customFormat="1">
      <c r="A2334" s="33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P2334" s="34"/>
      <c r="Q2334" s="34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  <c r="BH2334" s="48"/>
      <c r="BI2334" s="48"/>
      <c r="BJ2334" s="48"/>
      <c r="BK2334" s="48"/>
      <c r="BL2334" s="48"/>
      <c r="BM2334" s="48"/>
      <c r="BN2334" s="48"/>
      <c r="BO2334" s="48"/>
      <c r="BP2334" s="48"/>
      <c r="BQ2334" s="48"/>
      <c r="BR2334" s="48"/>
      <c r="BS2334" s="48"/>
      <c r="BT2334" s="48"/>
      <c r="BU2334" s="48"/>
      <c r="BV2334" s="48"/>
      <c r="BW2334" s="48"/>
      <c r="BX2334" s="48"/>
      <c r="BY2334" s="48"/>
      <c r="BZ2334" s="48"/>
      <c r="CA2334" s="48"/>
      <c r="CB2334" s="48"/>
    </row>
    <row r="2335" spans="1:80" s="35" customFormat="1">
      <c r="A2335" s="33"/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P2335" s="34"/>
      <c r="Q2335" s="34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48"/>
      <c r="AI2335" s="48"/>
      <c r="AJ2335" s="48"/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  <c r="BH2335" s="48"/>
      <c r="BI2335" s="48"/>
      <c r="BJ2335" s="48"/>
      <c r="BK2335" s="48"/>
      <c r="BL2335" s="48"/>
      <c r="BM2335" s="48"/>
      <c r="BN2335" s="48"/>
      <c r="BO2335" s="48"/>
      <c r="BP2335" s="48"/>
      <c r="BQ2335" s="48"/>
      <c r="BR2335" s="48"/>
      <c r="BS2335" s="48"/>
      <c r="BT2335" s="48"/>
      <c r="BU2335" s="48"/>
      <c r="BV2335" s="48"/>
      <c r="BW2335" s="48"/>
      <c r="BX2335" s="48"/>
      <c r="BY2335" s="48"/>
      <c r="BZ2335" s="48"/>
      <c r="CA2335" s="48"/>
      <c r="CB2335" s="48"/>
    </row>
    <row r="2336" spans="1:80" s="35" customFormat="1">
      <c r="A2336" s="33"/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P2336" s="34"/>
      <c r="Q2336" s="34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48"/>
      <c r="AI2336" s="48"/>
      <c r="AJ2336" s="48"/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  <c r="BH2336" s="48"/>
      <c r="BI2336" s="48"/>
      <c r="BJ2336" s="48"/>
      <c r="BK2336" s="48"/>
      <c r="BL2336" s="48"/>
      <c r="BM2336" s="48"/>
      <c r="BN2336" s="48"/>
      <c r="BO2336" s="48"/>
      <c r="BP2336" s="48"/>
      <c r="BQ2336" s="48"/>
      <c r="BR2336" s="48"/>
      <c r="BS2336" s="48"/>
      <c r="BT2336" s="48"/>
      <c r="BU2336" s="48"/>
      <c r="BV2336" s="48"/>
      <c r="BW2336" s="48"/>
      <c r="BX2336" s="48"/>
      <c r="BY2336" s="48"/>
      <c r="BZ2336" s="48"/>
      <c r="CA2336" s="48"/>
      <c r="CB2336" s="48"/>
    </row>
    <row r="2337" spans="1:80" s="35" customFormat="1">
      <c r="A2337" s="33"/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P2337" s="34"/>
      <c r="Q2337" s="34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48"/>
      <c r="AI2337" s="48"/>
      <c r="AJ2337" s="48"/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  <c r="BH2337" s="48"/>
      <c r="BI2337" s="48"/>
      <c r="BJ2337" s="48"/>
      <c r="BK2337" s="48"/>
      <c r="BL2337" s="48"/>
      <c r="BM2337" s="48"/>
      <c r="BN2337" s="48"/>
      <c r="BO2337" s="48"/>
      <c r="BP2337" s="48"/>
      <c r="BQ2337" s="48"/>
      <c r="BR2337" s="48"/>
      <c r="BS2337" s="48"/>
      <c r="BT2337" s="48"/>
      <c r="BU2337" s="48"/>
      <c r="BV2337" s="48"/>
      <c r="BW2337" s="48"/>
      <c r="BX2337" s="48"/>
      <c r="BY2337" s="48"/>
      <c r="BZ2337" s="48"/>
      <c r="CA2337" s="48"/>
      <c r="CB2337" s="48"/>
    </row>
    <row r="2338" spans="1:80" s="35" customFormat="1">
      <c r="A2338" s="33"/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P2338" s="34"/>
      <c r="Q2338" s="34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48"/>
      <c r="AI2338" s="48"/>
      <c r="AJ2338" s="48"/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  <c r="BH2338" s="48"/>
      <c r="BI2338" s="48"/>
      <c r="BJ2338" s="48"/>
      <c r="BK2338" s="48"/>
      <c r="BL2338" s="48"/>
      <c r="BM2338" s="48"/>
      <c r="BN2338" s="48"/>
      <c r="BO2338" s="48"/>
      <c r="BP2338" s="48"/>
      <c r="BQ2338" s="48"/>
      <c r="BR2338" s="48"/>
      <c r="BS2338" s="48"/>
      <c r="BT2338" s="48"/>
      <c r="BU2338" s="48"/>
      <c r="BV2338" s="48"/>
      <c r="BW2338" s="48"/>
      <c r="BX2338" s="48"/>
      <c r="BY2338" s="48"/>
      <c r="BZ2338" s="48"/>
      <c r="CA2338" s="48"/>
      <c r="CB2338" s="48"/>
    </row>
    <row r="2339" spans="1:80" s="35" customFormat="1">
      <c r="A2339" s="33"/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P2339" s="34"/>
      <c r="Q2339" s="34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  <c r="BH2339" s="48"/>
      <c r="BI2339" s="48"/>
      <c r="BJ2339" s="48"/>
      <c r="BK2339" s="48"/>
      <c r="BL2339" s="48"/>
      <c r="BM2339" s="48"/>
      <c r="BN2339" s="48"/>
      <c r="BO2339" s="48"/>
      <c r="BP2339" s="48"/>
      <c r="BQ2339" s="48"/>
      <c r="BR2339" s="48"/>
      <c r="BS2339" s="48"/>
      <c r="BT2339" s="48"/>
      <c r="BU2339" s="48"/>
      <c r="BV2339" s="48"/>
      <c r="BW2339" s="48"/>
      <c r="BX2339" s="48"/>
      <c r="BY2339" s="48"/>
      <c r="BZ2339" s="48"/>
      <c r="CA2339" s="48"/>
      <c r="CB2339" s="48"/>
    </row>
    <row r="2340" spans="1:80" s="35" customFormat="1">
      <c r="A2340" s="33"/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P2340" s="34"/>
      <c r="Q2340" s="34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48"/>
      <c r="AI2340" s="48"/>
      <c r="AJ2340" s="48"/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  <c r="BH2340" s="48"/>
      <c r="BI2340" s="48"/>
      <c r="BJ2340" s="48"/>
      <c r="BK2340" s="48"/>
      <c r="BL2340" s="48"/>
      <c r="BM2340" s="48"/>
      <c r="BN2340" s="48"/>
      <c r="BO2340" s="48"/>
      <c r="BP2340" s="48"/>
      <c r="BQ2340" s="48"/>
      <c r="BR2340" s="48"/>
      <c r="BS2340" s="48"/>
      <c r="BT2340" s="48"/>
      <c r="BU2340" s="48"/>
      <c r="BV2340" s="48"/>
      <c r="BW2340" s="48"/>
      <c r="BX2340" s="48"/>
      <c r="BY2340" s="48"/>
      <c r="BZ2340" s="48"/>
      <c r="CA2340" s="48"/>
      <c r="CB2340" s="48"/>
    </row>
    <row r="2341" spans="1:80" s="35" customFormat="1">
      <c r="A2341" s="33"/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P2341" s="34"/>
      <c r="Q2341" s="34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  <c r="BH2341" s="48"/>
      <c r="BI2341" s="48"/>
      <c r="BJ2341" s="48"/>
      <c r="BK2341" s="48"/>
      <c r="BL2341" s="48"/>
      <c r="BM2341" s="48"/>
      <c r="BN2341" s="48"/>
      <c r="BO2341" s="48"/>
      <c r="BP2341" s="48"/>
      <c r="BQ2341" s="48"/>
      <c r="BR2341" s="48"/>
      <c r="BS2341" s="48"/>
      <c r="BT2341" s="48"/>
      <c r="BU2341" s="48"/>
      <c r="BV2341" s="48"/>
      <c r="BW2341" s="48"/>
      <c r="BX2341" s="48"/>
      <c r="BY2341" s="48"/>
      <c r="BZ2341" s="48"/>
      <c r="CA2341" s="48"/>
      <c r="CB2341" s="48"/>
    </row>
    <row r="2342" spans="1:80" s="35" customFormat="1">
      <c r="A2342" s="33"/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P2342" s="34"/>
      <c r="Q2342" s="34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  <c r="BH2342" s="48"/>
      <c r="BI2342" s="48"/>
      <c r="BJ2342" s="48"/>
      <c r="BK2342" s="48"/>
      <c r="BL2342" s="48"/>
      <c r="BM2342" s="48"/>
      <c r="BN2342" s="48"/>
      <c r="BO2342" s="48"/>
      <c r="BP2342" s="48"/>
      <c r="BQ2342" s="48"/>
      <c r="BR2342" s="48"/>
      <c r="BS2342" s="48"/>
      <c r="BT2342" s="48"/>
      <c r="BU2342" s="48"/>
      <c r="BV2342" s="48"/>
      <c r="BW2342" s="48"/>
      <c r="BX2342" s="48"/>
      <c r="BY2342" s="48"/>
      <c r="BZ2342" s="48"/>
      <c r="CA2342" s="48"/>
      <c r="CB2342" s="48"/>
    </row>
    <row r="2343" spans="1:80" s="35" customFormat="1">
      <c r="A2343" s="33"/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P2343" s="34"/>
      <c r="Q2343" s="34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  <c r="BH2343" s="48"/>
      <c r="BI2343" s="48"/>
      <c r="BJ2343" s="48"/>
      <c r="BK2343" s="48"/>
      <c r="BL2343" s="48"/>
      <c r="BM2343" s="48"/>
      <c r="BN2343" s="48"/>
      <c r="BO2343" s="48"/>
      <c r="BP2343" s="48"/>
      <c r="BQ2343" s="48"/>
      <c r="BR2343" s="48"/>
      <c r="BS2343" s="48"/>
      <c r="BT2343" s="48"/>
      <c r="BU2343" s="48"/>
      <c r="BV2343" s="48"/>
      <c r="BW2343" s="48"/>
      <c r="BX2343" s="48"/>
      <c r="BY2343" s="48"/>
      <c r="BZ2343" s="48"/>
      <c r="CA2343" s="48"/>
      <c r="CB2343" s="48"/>
    </row>
    <row r="2344" spans="1:80" s="35" customFormat="1">
      <c r="A2344" s="33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P2344" s="34"/>
      <c r="Q2344" s="34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48"/>
      <c r="AI2344" s="48"/>
      <c r="AJ2344" s="48"/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  <c r="BH2344" s="48"/>
      <c r="BI2344" s="48"/>
      <c r="BJ2344" s="48"/>
      <c r="BK2344" s="48"/>
      <c r="BL2344" s="48"/>
      <c r="BM2344" s="48"/>
      <c r="BN2344" s="48"/>
      <c r="BO2344" s="48"/>
      <c r="BP2344" s="48"/>
      <c r="BQ2344" s="48"/>
      <c r="BR2344" s="48"/>
      <c r="BS2344" s="48"/>
      <c r="BT2344" s="48"/>
      <c r="BU2344" s="48"/>
      <c r="BV2344" s="48"/>
      <c r="BW2344" s="48"/>
      <c r="BX2344" s="48"/>
      <c r="BY2344" s="48"/>
      <c r="BZ2344" s="48"/>
      <c r="CA2344" s="48"/>
      <c r="CB2344" s="48"/>
    </row>
    <row r="2345" spans="1:80" s="35" customFormat="1">
      <c r="A2345" s="33"/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P2345" s="34"/>
      <c r="Q2345" s="34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48"/>
      <c r="AI2345" s="48"/>
      <c r="AJ2345" s="48"/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  <c r="BH2345" s="48"/>
      <c r="BI2345" s="48"/>
      <c r="BJ2345" s="48"/>
      <c r="BK2345" s="48"/>
      <c r="BL2345" s="48"/>
      <c r="BM2345" s="48"/>
      <c r="BN2345" s="48"/>
      <c r="BO2345" s="48"/>
      <c r="BP2345" s="48"/>
      <c r="BQ2345" s="48"/>
      <c r="BR2345" s="48"/>
      <c r="BS2345" s="48"/>
      <c r="BT2345" s="48"/>
      <c r="BU2345" s="48"/>
      <c r="BV2345" s="48"/>
      <c r="BW2345" s="48"/>
      <c r="BX2345" s="48"/>
      <c r="BY2345" s="48"/>
      <c r="BZ2345" s="48"/>
      <c r="CA2345" s="48"/>
      <c r="CB2345" s="48"/>
    </row>
    <row r="2346" spans="1:80" s="35" customFormat="1">
      <c r="A2346" s="33"/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P2346" s="34"/>
      <c r="Q2346" s="34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48"/>
      <c r="AI2346" s="48"/>
      <c r="AJ2346" s="48"/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  <c r="BH2346" s="48"/>
      <c r="BI2346" s="48"/>
      <c r="BJ2346" s="48"/>
      <c r="BK2346" s="48"/>
      <c r="BL2346" s="48"/>
      <c r="BM2346" s="48"/>
      <c r="BN2346" s="48"/>
      <c r="BO2346" s="48"/>
      <c r="BP2346" s="48"/>
      <c r="BQ2346" s="48"/>
      <c r="BR2346" s="48"/>
      <c r="BS2346" s="48"/>
      <c r="BT2346" s="48"/>
      <c r="BU2346" s="48"/>
      <c r="BV2346" s="48"/>
      <c r="BW2346" s="48"/>
      <c r="BX2346" s="48"/>
      <c r="BY2346" s="48"/>
      <c r="BZ2346" s="48"/>
      <c r="CA2346" s="48"/>
      <c r="CB2346" s="48"/>
    </row>
    <row r="2347" spans="1:80" s="35" customFormat="1">
      <c r="A2347" s="33"/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P2347" s="34"/>
      <c r="Q2347" s="34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48"/>
      <c r="AI2347" s="48"/>
      <c r="AJ2347" s="48"/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  <c r="BH2347" s="48"/>
      <c r="BI2347" s="48"/>
      <c r="BJ2347" s="48"/>
      <c r="BK2347" s="48"/>
      <c r="BL2347" s="48"/>
      <c r="BM2347" s="48"/>
      <c r="BN2347" s="48"/>
      <c r="BO2347" s="48"/>
      <c r="BP2347" s="48"/>
      <c r="BQ2347" s="48"/>
      <c r="BR2347" s="48"/>
      <c r="BS2347" s="48"/>
      <c r="BT2347" s="48"/>
      <c r="BU2347" s="48"/>
      <c r="BV2347" s="48"/>
      <c r="BW2347" s="48"/>
      <c r="BX2347" s="48"/>
      <c r="BY2347" s="48"/>
      <c r="BZ2347" s="48"/>
      <c r="CA2347" s="48"/>
      <c r="CB2347" s="48"/>
    </row>
    <row r="2348" spans="1:80" s="35" customFormat="1">
      <c r="A2348" s="33"/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P2348" s="34"/>
      <c r="Q2348" s="34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  <c r="BH2348" s="48"/>
      <c r="BI2348" s="48"/>
      <c r="BJ2348" s="48"/>
      <c r="BK2348" s="48"/>
      <c r="BL2348" s="48"/>
      <c r="BM2348" s="48"/>
      <c r="BN2348" s="48"/>
      <c r="BO2348" s="48"/>
      <c r="BP2348" s="48"/>
      <c r="BQ2348" s="48"/>
      <c r="BR2348" s="48"/>
      <c r="BS2348" s="48"/>
      <c r="BT2348" s="48"/>
      <c r="BU2348" s="48"/>
      <c r="BV2348" s="48"/>
      <c r="BW2348" s="48"/>
      <c r="BX2348" s="48"/>
      <c r="BY2348" s="48"/>
      <c r="BZ2348" s="48"/>
      <c r="CA2348" s="48"/>
      <c r="CB2348" s="48"/>
    </row>
    <row r="2349" spans="1:80" s="35" customFormat="1">
      <c r="A2349" s="33"/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P2349" s="34"/>
      <c r="Q2349" s="34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48"/>
      <c r="AI2349" s="48"/>
      <c r="AJ2349" s="48"/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  <c r="BH2349" s="48"/>
      <c r="BI2349" s="48"/>
      <c r="BJ2349" s="48"/>
      <c r="BK2349" s="48"/>
      <c r="BL2349" s="48"/>
      <c r="BM2349" s="48"/>
      <c r="BN2349" s="48"/>
      <c r="BO2349" s="48"/>
      <c r="BP2349" s="48"/>
      <c r="BQ2349" s="48"/>
      <c r="BR2349" s="48"/>
      <c r="BS2349" s="48"/>
      <c r="BT2349" s="48"/>
      <c r="BU2349" s="48"/>
      <c r="BV2349" s="48"/>
      <c r="BW2349" s="48"/>
      <c r="BX2349" s="48"/>
      <c r="BY2349" s="48"/>
      <c r="BZ2349" s="48"/>
      <c r="CA2349" s="48"/>
      <c r="CB2349" s="48"/>
    </row>
    <row r="2350" spans="1:80" s="35" customFormat="1">
      <c r="A2350" s="33"/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P2350" s="34"/>
      <c r="Q2350" s="34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48"/>
      <c r="AI2350" s="48"/>
      <c r="AJ2350" s="48"/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  <c r="BH2350" s="48"/>
      <c r="BI2350" s="48"/>
      <c r="BJ2350" s="48"/>
      <c r="BK2350" s="48"/>
      <c r="BL2350" s="48"/>
      <c r="BM2350" s="48"/>
      <c r="BN2350" s="48"/>
      <c r="BO2350" s="48"/>
      <c r="BP2350" s="48"/>
      <c r="BQ2350" s="48"/>
      <c r="BR2350" s="48"/>
      <c r="BS2350" s="48"/>
      <c r="BT2350" s="48"/>
      <c r="BU2350" s="48"/>
      <c r="BV2350" s="48"/>
      <c r="BW2350" s="48"/>
      <c r="BX2350" s="48"/>
      <c r="BY2350" s="48"/>
      <c r="BZ2350" s="48"/>
      <c r="CA2350" s="48"/>
      <c r="CB2350" s="48"/>
    </row>
    <row r="2351" spans="1:80" s="35" customFormat="1">
      <c r="A2351" s="33"/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P2351" s="34"/>
      <c r="Q2351" s="34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  <c r="BH2351" s="48"/>
      <c r="BI2351" s="48"/>
      <c r="BJ2351" s="48"/>
      <c r="BK2351" s="48"/>
      <c r="BL2351" s="48"/>
      <c r="BM2351" s="48"/>
      <c r="BN2351" s="48"/>
      <c r="BO2351" s="48"/>
      <c r="BP2351" s="48"/>
      <c r="BQ2351" s="48"/>
      <c r="BR2351" s="48"/>
      <c r="BS2351" s="48"/>
      <c r="BT2351" s="48"/>
      <c r="BU2351" s="48"/>
      <c r="BV2351" s="48"/>
      <c r="BW2351" s="48"/>
      <c r="BX2351" s="48"/>
      <c r="BY2351" s="48"/>
      <c r="BZ2351" s="48"/>
      <c r="CA2351" s="48"/>
      <c r="CB2351" s="48"/>
    </row>
    <row r="2352" spans="1:80" s="35" customFormat="1">
      <c r="A2352" s="33"/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P2352" s="34"/>
      <c r="Q2352" s="34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  <c r="BH2352" s="48"/>
      <c r="BI2352" s="48"/>
      <c r="BJ2352" s="48"/>
      <c r="BK2352" s="48"/>
      <c r="BL2352" s="48"/>
      <c r="BM2352" s="48"/>
      <c r="BN2352" s="48"/>
      <c r="BO2352" s="48"/>
      <c r="BP2352" s="48"/>
      <c r="BQ2352" s="48"/>
      <c r="BR2352" s="48"/>
      <c r="BS2352" s="48"/>
      <c r="BT2352" s="48"/>
      <c r="BU2352" s="48"/>
      <c r="BV2352" s="48"/>
      <c r="BW2352" s="48"/>
      <c r="BX2352" s="48"/>
      <c r="BY2352" s="48"/>
      <c r="BZ2352" s="48"/>
      <c r="CA2352" s="48"/>
      <c r="CB2352" s="48"/>
    </row>
    <row r="2353" spans="1:80" s="35" customFormat="1">
      <c r="A2353" s="33"/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P2353" s="34"/>
      <c r="Q2353" s="34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48"/>
      <c r="AI2353" s="48"/>
      <c r="AJ2353" s="48"/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  <c r="BH2353" s="48"/>
      <c r="BI2353" s="48"/>
      <c r="BJ2353" s="48"/>
      <c r="BK2353" s="48"/>
      <c r="BL2353" s="48"/>
      <c r="BM2353" s="48"/>
      <c r="BN2353" s="48"/>
      <c r="BO2353" s="48"/>
      <c r="BP2353" s="48"/>
      <c r="BQ2353" s="48"/>
      <c r="BR2353" s="48"/>
      <c r="BS2353" s="48"/>
      <c r="BT2353" s="48"/>
      <c r="BU2353" s="48"/>
      <c r="BV2353" s="48"/>
      <c r="BW2353" s="48"/>
      <c r="BX2353" s="48"/>
      <c r="BY2353" s="48"/>
      <c r="BZ2353" s="48"/>
      <c r="CA2353" s="48"/>
      <c r="CB2353" s="48"/>
    </row>
    <row r="2354" spans="1:80" s="35" customFormat="1">
      <c r="A2354" s="33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P2354" s="34"/>
      <c r="Q2354" s="34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48"/>
      <c r="AI2354" s="48"/>
      <c r="AJ2354" s="48"/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  <c r="BH2354" s="48"/>
      <c r="BI2354" s="48"/>
      <c r="BJ2354" s="48"/>
      <c r="BK2354" s="48"/>
      <c r="BL2354" s="48"/>
      <c r="BM2354" s="48"/>
      <c r="BN2354" s="48"/>
      <c r="BO2354" s="48"/>
      <c r="BP2354" s="48"/>
      <c r="BQ2354" s="48"/>
      <c r="BR2354" s="48"/>
      <c r="BS2354" s="48"/>
      <c r="BT2354" s="48"/>
      <c r="BU2354" s="48"/>
      <c r="BV2354" s="48"/>
      <c r="BW2354" s="48"/>
      <c r="BX2354" s="48"/>
      <c r="BY2354" s="48"/>
      <c r="BZ2354" s="48"/>
      <c r="CA2354" s="48"/>
      <c r="CB2354" s="48"/>
    </row>
    <row r="2355" spans="1:80" s="35" customFormat="1">
      <c r="A2355" s="33"/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P2355" s="34"/>
      <c r="Q2355" s="34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48"/>
      <c r="AI2355" s="48"/>
      <c r="AJ2355" s="48"/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  <c r="BH2355" s="48"/>
      <c r="BI2355" s="48"/>
      <c r="BJ2355" s="48"/>
      <c r="BK2355" s="48"/>
      <c r="BL2355" s="48"/>
      <c r="BM2355" s="48"/>
      <c r="BN2355" s="48"/>
      <c r="BO2355" s="48"/>
      <c r="BP2355" s="48"/>
      <c r="BQ2355" s="48"/>
      <c r="BR2355" s="48"/>
      <c r="BS2355" s="48"/>
      <c r="BT2355" s="48"/>
      <c r="BU2355" s="48"/>
      <c r="BV2355" s="48"/>
      <c r="BW2355" s="48"/>
      <c r="BX2355" s="48"/>
      <c r="BY2355" s="48"/>
      <c r="BZ2355" s="48"/>
      <c r="CA2355" s="48"/>
      <c r="CB2355" s="48"/>
    </row>
    <row r="2356" spans="1:80" s="35" customFormat="1">
      <c r="A2356" s="33"/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P2356" s="34"/>
      <c r="Q2356" s="34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  <c r="BH2356" s="48"/>
      <c r="BI2356" s="48"/>
      <c r="BJ2356" s="48"/>
      <c r="BK2356" s="48"/>
      <c r="BL2356" s="48"/>
      <c r="BM2356" s="48"/>
      <c r="BN2356" s="48"/>
      <c r="BO2356" s="48"/>
      <c r="BP2356" s="48"/>
      <c r="BQ2356" s="48"/>
      <c r="BR2356" s="48"/>
      <c r="BS2356" s="48"/>
      <c r="BT2356" s="48"/>
      <c r="BU2356" s="48"/>
      <c r="BV2356" s="48"/>
      <c r="BW2356" s="48"/>
      <c r="BX2356" s="48"/>
      <c r="BY2356" s="48"/>
      <c r="BZ2356" s="48"/>
      <c r="CA2356" s="48"/>
      <c r="CB2356" s="48"/>
    </row>
    <row r="2357" spans="1:80" s="35" customFormat="1">
      <c r="A2357" s="33"/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P2357" s="34"/>
      <c r="Q2357" s="34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48"/>
      <c r="AI2357" s="48"/>
      <c r="AJ2357" s="48"/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  <c r="BH2357" s="48"/>
      <c r="BI2357" s="48"/>
      <c r="BJ2357" s="48"/>
      <c r="BK2357" s="48"/>
      <c r="BL2357" s="48"/>
      <c r="BM2357" s="48"/>
      <c r="BN2357" s="48"/>
      <c r="BO2357" s="48"/>
      <c r="BP2357" s="48"/>
      <c r="BQ2357" s="48"/>
      <c r="BR2357" s="48"/>
      <c r="BS2357" s="48"/>
      <c r="BT2357" s="48"/>
      <c r="BU2357" s="48"/>
      <c r="BV2357" s="48"/>
      <c r="BW2357" s="48"/>
      <c r="BX2357" s="48"/>
      <c r="BY2357" s="48"/>
      <c r="BZ2357" s="48"/>
      <c r="CA2357" s="48"/>
      <c r="CB2357" s="48"/>
    </row>
    <row r="2358" spans="1:80" s="35" customFormat="1">
      <c r="A2358" s="33"/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P2358" s="34"/>
      <c r="Q2358" s="34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  <c r="BH2358" s="48"/>
      <c r="BI2358" s="48"/>
      <c r="BJ2358" s="48"/>
      <c r="BK2358" s="48"/>
      <c r="BL2358" s="48"/>
      <c r="BM2358" s="48"/>
      <c r="BN2358" s="48"/>
      <c r="BO2358" s="48"/>
      <c r="BP2358" s="48"/>
      <c r="BQ2358" s="48"/>
      <c r="BR2358" s="48"/>
      <c r="BS2358" s="48"/>
      <c r="BT2358" s="48"/>
      <c r="BU2358" s="48"/>
      <c r="BV2358" s="48"/>
      <c r="BW2358" s="48"/>
      <c r="BX2358" s="48"/>
      <c r="BY2358" s="48"/>
      <c r="BZ2358" s="48"/>
      <c r="CA2358" s="48"/>
      <c r="CB2358" s="48"/>
    </row>
    <row r="2359" spans="1:80" s="35" customFormat="1">
      <c r="A2359" s="33"/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P2359" s="34"/>
      <c r="Q2359" s="34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48"/>
      <c r="AI2359" s="48"/>
      <c r="AJ2359" s="48"/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  <c r="BH2359" s="48"/>
      <c r="BI2359" s="48"/>
      <c r="BJ2359" s="48"/>
      <c r="BK2359" s="48"/>
      <c r="BL2359" s="48"/>
      <c r="BM2359" s="48"/>
      <c r="BN2359" s="48"/>
      <c r="BO2359" s="48"/>
      <c r="BP2359" s="48"/>
      <c r="BQ2359" s="48"/>
      <c r="BR2359" s="48"/>
      <c r="BS2359" s="48"/>
      <c r="BT2359" s="48"/>
      <c r="BU2359" s="48"/>
      <c r="BV2359" s="48"/>
      <c r="BW2359" s="48"/>
      <c r="BX2359" s="48"/>
      <c r="BY2359" s="48"/>
      <c r="BZ2359" s="48"/>
      <c r="CA2359" s="48"/>
      <c r="CB2359" s="48"/>
    </row>
    <row r="2360" spans="1:80" s="35" customFormat="1">
      <c r="A2360" s="33"/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P2360" s="34"/>
      <c r="Q2360" s="34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48"/>
      <c r="AI2360" s="48"/>
      <c r="AJ2360" s="48"/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  <c r="BH2360" s="48"/>
      <c r="BI2360" s="48"/>
      <c r="BJ2360" s="48"/>
      <c r="BK2360" s="48"/>
      <c r="BL2360" s="48"/>
      <c r="BM2360" s="48"/>
      <c r="BN2360" s="48"/>
      <c r="BO2360" s="48"/>
      <c r="BP2360" s="48"/>
      <c r="BQ2360" s="48"/>
      <c r="BR2360" s="48"/>
      <c r="BS2360" s="48"/>
      <c r="BT2360" s="48"/>
      <c r="BU2360" s="48"/>
      <c r="BV2360" s="48"/>
      <c r="BW2360" s="48"/>
      <c r="BX2360" s="48"/>
      <c r="BY2360" s="48"/>
      <c r="BZ2360" s="48"/>
      <c r="CA2360" s="48"/>
      <c r="CB2360" s="48"/>
    </row>
    <row r="2361" spans="1:80" s="35" customFormat="1">
      <c r="A2361" s="33"/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P2361" s="34"/>
      <c r="Q2361" s="34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  <c r="BH2361" s="48"/>
      <c r="BI2361" s="48"/>
      <c r="BJ2361" s="48"/>
      <c r="BK2361" s="48"/>
      <c r="BL2361" s="48"/>
      <c r="BM2361" s="48"/>
      <c r="BN2361" s="48"/>
      <c r="BO2361" s="48"/>
      <c r="BP2361" s="48"/>
      <c r="BQ2361" s="48"/>
      <c r="BR2361" s="48"/>
      <c r="BS2361" s="48"/>
      <c r="BT2361" s="48"/>
      <c r="BU2361" s="48"/>
      <c r="BV2361" s="48"/>
      <c r="BW2361" s="48"/>
      <c r="BX2361" s="48"/>
      <c r="BY2361" s="48"/>
      <c r="BZ2361" s="48"/>
      <c r="CA2361" s="48"/>
      <c r="CB2361" s="48"/>
    </row>
    <row r="2362" spans="1:80" s="35" customFormat="1">
      <c r="A2362" s="33"/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P2362" s="34"/>
      <c r="Q2362" s="34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  <c r="BH2362" s="48"/>
      <c r="BI2362" s="48"/>
      <c r="BJ2362" s="48"/>
      <c r="BK2362" s="48"/>
      <c r="BL2362" s="48"/>
      <c r="BM2362" s="48"/>
      <c r="BN2362" s="48"/>
      <c r="BO2362" s="48"/>
      <c r="BP2362" s="48"/>
      <c r="BQ2362" s="48"/>
      <c r="BR2362" s="48"/>
      <c r="BS2362" s="48"/>
      <c r="BT2362" s="48"/>
      <c r="BU2362" s="48"/>
      <c r="BV2362" s="48"/>
      <c r="BW2362" s="48"/>
      <c r="BX2362" s="48"/>
      <c r="BY2362" s="48"/>
      <c r="BZ2362" s="48"/>
      <c r="CA2362" s="48"/>
      <c r="CB2362" s="48"/>
    </row>
    <row r="2363" spans="1:80" s="35" customFormat="1">
      <c r="A2363" s="33"/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P2363" s="34"/>
      <c r="Q2363" s="34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  <c r="BH2363" s="48"/>
      <c r="BI2363" s="48"/>
      <c r="BJ2363" s="48"/>
      <c r="BK2363" s="48"/>
      <c r="BL2363" s="48"/>
      <c r="BM2363" s="48"/>
      <c r="BN2363" s="48"/>
      <c r="BO2363" s="48"/>
      <c r="BP2363" s="48"/>
      <c r="BQ2363" s="48"/>
      <c r="BR2363" s="48"/>
      <c r="BS2363" s="48"/>
      <c r="BT2363" s="48"/>
      <c r="BU2363" s="48"/>
      <c r="BV2363" s="48"/>
      <c r="BW2363" s="48"/>
      <c r="BX2363" s="48"/>
      <c r="BY2363" s="48"/>
      <c r="BZ2363" s="48"/>
      <c r="CA2363" s="48"/>
      <c r="CB2363" s="48"/>
    </row>
    <row r="2364" spans="1:80" s="35" customFormat="1">
      <c r="A2364" s="33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P2364" s="34"/>
      <c r="Q2364" s="34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  <c r="BH2364" s="48"/>
      <c r="BI2364" s="48"/>
      <c r="BJ2364" s="48"/>
      <c r="BK2364" s="48"/>
      <c r="BL2364" s="48"/>
      <c r="BM2364" s="48"/>
      <c r="BN2364" s="48"/>
      <c r="BO2364" s="48"/>
      <c r="BP2364" s="48"/>
      <c r="BQ2364" s="48"/>
      <c r="BR2364" s="48"/>
      <c r="BS2364" s="48"/>
      <c r="BT2364" s="48"/>
      <c r="BU2364" s="48"/>
      <c r="BV2364" s="48"/>
      <c r="BW2364" s="48"/>
      <c r="BX2364" s="48"/>
      <c r="BY2364" s="48"/>
      <c r="BZ2364" s="48"/>
      <c r="CA2364" s="48"/>
      <c r="CB2364" s="48"/>
    </row>
    <row r="2365" spans="1:80" s="35" customFormat="1">
      <c r="A2365" s="33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P2365" s="34"/>
      <c r="Q2365" s="34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48"/>
      <c r="AI2365" s="48"/>
      <c r="AJ2365" s="48"/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  <c r="BH2365" s="48"/>
      <c r="BI2365" s="48"/>
      <c r="BJ2365" s="48"/>
      <c r="BK2365" s="48"/>
      <c r="BL2365" s="48"/>
      <c r="BM2365" s="48"/>
      <c r="BN2365" s="48"/>
      <c r="BO2365" s="48"/>
      <c r="BP2365" s="48"/>
      <c r="BQ2365" s="48"/>
      <c r="BR2365" s="48"/>
      <c r="BS2365" s="48"/>
      <c r="BT2365" s="48"/>
      <c r="BU2365" s="48"/>
      <c r="BV2365" s="48"/>
      <c r="BW2365" s="48"/>
      <c r="BX2365" s="48"/>
      <c r="BY2365" s="48"/>
      <c r="BZ2365" s="48"/>
      <c r="CA2365" s="48"/>
      <c r="CB2365" s="48"/>
    </row>
    <row r="2366" spans="1:80" s="35" customFormat="1">
      <c r="A2366" s="33"/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P2366" s="34"/>
      <c r="Q2366" s="34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  <c r="BH2366" s="48"/>
      <c r="BI2366" s="48"/>
      <c r="BJ2366" s="48"/>
      <c r="BK2366" s="48"/>
      <c r="BL2366" s="48"/>
      <c r="BM2366" s="48"/>
      <c r="BN2366" s="48"/>
      <c r="BO2366" s="48"/>
      <c r="BP2366" s="48"/>
      <c r="BQ2366" s="48"/>
      <c r="BR2366" s="48"/>
      <c r="BS2366" s="48"/>
      <c r="BT2366" s="48"/>
      <c r="BU2366" s="48"/>
      <c r="BV2366" s="48"/>
      <c r="BW2366" s="48"/>
      <c r="BX2366" s="48"/>
      <c r="BY2366" s="48"/>
      <c r="BZ2366" s="48"/>
      <c r="CA2366" s="48"/>
      <c r="CB2366" s="48"/>
    </row>
    <row r="2367" spans="1:80" s="35" customFormat="1">
      <c r="A2367" s="33"/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P2367" s="34"/>
      <c r="Q2367" s="34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  <c r="BH2367" s="48"/>
      <c r="BI2367" s="48"/>
      <c r="BJ2367" s="48"/>
      <c r="BK2367" s="48"/>
      <c r="BL2367" s="48"/>
      <c r="BM2367" s="48"/>
      <c r="BN2367" s="48"/>
      <c r="BO2367" s="48"/>
      <c r="BP2367" s="48"/>
      <c r="BQ2367" s="48"/>
      <c r="BR2367" s="48"/>
      <c r="BS2367" s="48"/>
      <c r="BT2367" s="48"/>
      <c r="BU2367" s="48"/>
      <c r="BV2367" s="48"/>
      <c r="BW2367" s="48"/>
      <c r="BX2367" s="48"/>
      <c r="BY2367" s="48"/>
      <c r="BZ2367" s="48"/>
      <c r="CA2367" s="48"/>
      <c r="CB2367" s="48"/>
    </row>
    <row r="2368" spans="1:80" s="35" customFormat="1">
      <c r="A2368" s="33"/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P2368" s="34"/>
      <c r="Q2368" s="34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48"/>
      <c r="AI2368" s="48"/>
      <c r="AJ2368" s="48"/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  <c r="BH2368" s="48"/>
      <c r="BI2368" s="48"/>
      <c r="BJ2368" s="48"/>
      <c r="BK2368" s="48"/>
      <c r="BL2368" s="48"/>
      <c r="BM2368" s="48"/>
      <c r="BN2368" s="48"/>
      <c r="BO2368" s="48"/>
      <c r="BP2368" s="48"/>
      <c r="BQ2368" s="48"/>
      <c r="BR2368" s="48"/>
      <c r="BS2368" s="48"/>
      <c r="BT2368" s="48"/>
      <c r="BU2368" s="48"/>
      <c r="BV2368" s="48"/>
      <c r="BW2368" s="48"/>
      <c r="BX2368" s="48"/>
      <c r="BY2368" s="48"/>
      <c r="BZ2368" s="48"/>
      <c r="CA2368" s="48"/>
      <c r="CB2368" s="48"/>
    </row>
    <row r="2369" spans="1:80" s="35" customFormat="1">
      <c r="A2369" s="33"/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P2369" s="34"/>
      <c r="Q2369" s="34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48"/>
      <c r="AI2369" s="48"/>
      <c r="AJ2369" s="48"/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  <c r="BH2369" s="48"/>
      <c r="BI2369" s="48"/>
      <c r="BJ2369" s="48"/>
      <c r="BK2369" s="48"/>
      <c r="BL2369" s="48"/>
      <c r="BM2369" s="48"/>
      <c r="BN2369" s="48"/>
      <c r="BO2369" s="48"/>
      <c r="BP2369" s="48"/>
      <c r="BQ2369" s="48"/>
      <c r="BR2369" s="48"/>
      <c r="BS2369" s="48"/>
      <c r="BT2369" s="48"/>
      <c r="BU2369" s="48"/>
      <c r="BV2369" s="48"/>
      <c r="BW2369" s="48"/>
      <c r="BX2369" s="48"/>
      <c r="BY2369" s="48"/>
      <c r="BZ2369" s="48"/>
      <c r="CA2369" s="48"/>
      <c r="CB2369" s="48"/>
    </row>
    <row r="2370" spans="1:80" s="35" customFormat="1">
      <c r="A2370" s="33"/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P2370" s="34"/>
      <c r="Q2370" s="34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48"/>
      <c r="AI2370" s="48"/>
      <c r="AJ2370" s="48"/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  <c r="BH2370" s="48"/>
      <c r="BI2370" s="48"/>
      <c r="BJ2370" s="48"/>
      <c r="BK2370" s="48"/>
      <c r="BL2370" s="48"/>
      <c r="BM2370" s="48"/>
      <c r="BN2370" s="48"/>
      <c r="BO2370" s="48"/>
      <c r="BP2370" s="48"/>
      <c r="BQ2370" s="48"/>
      <c r="BR2370" s="48"/>
      <c r="BS2370" s="48"/>
      <c r="BT2370" s="48"/>
      <c r="BU2370" s="48"/>
      <c r="BV2370" s="48"/>
      <c r="BW2370" s="48"/>
      <c r="BX2370" s="48"/>
      <c r="BY2370" s="48"/>
      <c r="BZ2370" s="48"/>
      <c r="CA2370" s="48"/>
      <c r="CB2370" s="48"/>
    </row>
    <row r="2371" spans="1:80" s="35" customFormat="1">
      <c r="A2371" s="33"/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P2371" s="34"/>
      <c r="Q2371" s="34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48"/>
      <c r="AI2371" s="48"/>
      <c r="AJ2371" s="48"/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  <c r="BH2371" s="48"/>
      <c r="BI2371" s="48"/>
      <c r="BJ2371" s="48"/>
      <c r="BK2371" s="48"/>
      <c r="BL2371" s="48"/>
      <c r="BM2371" s="48"/>
      <c r="BN2371" s="48"/>
      <c r="BO2371" s="48"/>
      <c r="BP2371" s="48"/>
      <c r="BQ2371" s="48"/>
      <c r="BR2371" s="48"/>
      <c r="BS2371" s="48"/>
      <c r="BT2371" s="48"/>
      <c r="BU2371" s="48"/>
      <c r="BV2371" s="48"/>
      <c r="BW2371" s="48"/>
      <c r="BX2371" s="48"/>
      <c r="BY2371" s="48"/>
      <c r="BZ2371" s="48"/>
      <c r="CA2371" s="48"/>
      <c r="CB2371" s="48"/>
    </row>
    <row r="2372" spans="1:80" s="35" customFormat="1">
      <c r="A2372" s="33"/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P2372" s="34"/>
      <c r="Q2372" s="34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  <c r="BH2372" s="48"/>
      <c r="BI2372" s="48"/>
      <c r="BJ2372" s="48"/>
      <c r="BK2372" s="48"/>
      <c r="BL2372" s="48"/>
      <c r="BM2372" s="48"/>
      <c r="BN2372" s="48"/>
      <c r="BO2372" s="48"/>
      <c r="BP2372" s="48"/>
      <c r="BQ2372" s="48"/>
      <c r="BR2372" s="48"/>
      <c r="BS2372" s="48"/>
      <c r="BT2372" s="48"/>
      <c r="BU2372" s="48"/>
      <c r="BV2372" s="48"/>
      <c r="BW2372" s="48"/>
      <c r="BX2372" s="48"/>
      <c r="BY2372" s="48"/>
      <c r="BZ2372" s="48"/>
      <c r="CA2372" s="48"/>
      <c r="CB2372" s="48"/>
    </row>
    <row r="2373" spans="1:80" s="35" customFormat="1">
      <c r="A2373" s="33"/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P2373" s="34"/>
      <c r="Q2373" s="34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  <c r="BH2373" s="48"/>
      <c r="BI2373" s="48"/>
      <c r="BJ2373" s="48"/>
      <c r="BK2373" s="48"/>
      <c r="BL2373" s="48"/>
      <c r="BM2373" s="48"/>
      <c r="BN2373" s="48"/>
      <c r="BO2373" s="48"/>
      <c r="BP2373" s="48"/>
      <c r="BQ2373" s="48"/>
      <c r="BR2373" s="48"/>
      <c r="BS2373" s="48"/>
      <c r="BT2373" s="48"/>
      <c r="BU2373" s="48"/>
      <c r="BV2373" s="48"/>
      <c r="BW2373" s="48"/>
      <c r="BX2373" s="48"/>
      <c r="BY2373" s="48"/>
      <c r="BZ2373" s="48"/>
      <c r="CA2373" s="48"/>
      <c r="CB2373" s="48"/>
    </row>
    <row r="2374" spans="1:80" s="35" customFormat="1">
      <c r="A2374" s="33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P2374" s="34"/>
      <c r="Q2374" s="34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  <c r="BH2374" s="48"/>
      <c r="BI2374" s="48"/>
      <c r="BJ2374" s="48"/>
      <c r="BK2374" s="48"/>
      <c r="BL2374" s="48"/>
      <c r="BM2374" s="48"/>
      <c r="BN2374" s="48"/>
      <c r="BO2374" s="48"/>
      <c r="BP2374" s="48"/>
      <c r="BQ2374" s="48"/>
      <c r="BR2374" s="48"/>
      <c r="BS2374" s="48"/>
      <c r="BT2374" s="48"/>
      <c r="BU2374" s="48"/>
      <c r="BV2374" s="48"/>
      <c r="BW2374" s="48"/>
      <c r="BX2374" s="48"/>
      <c r="BY2374" s="48"/>
      <c r="BZ2374" s="48"/>
      <c r="CA2374" s="48"/>
      <c r="CB2374" s="48"/>
    </row>
    <row r="2375" spans="1:80" s="35" customFormat="1">
      <c r="A2375" s="33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P2375" s="34"/>
      <c r="Q2375" s="34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48"/>
      <c r="AI2375" s="48"/>
      <c r="AJ2375" s="48"/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  <c r="BH2375" s="48"/>
      <c r="BI2375" s="48"/>
      <c r="BJ2375" s="48"/>
      <c r="BK2375" s="48"/>
      <c r="BL2375" s="48"/>
      <c r="BM2375" s="48"/>
      <c r="BN2375" s="48"/>
      <c r="BO2375" s="48"/>
      <c r="BP2375" s="48"/>
      <c r="BQ2375" s="48"/>
      <c r="BR2375" s="48"/>
      <c r="BS2375" s="48"/>
      <c r="BT2375" s="48"/>
      <c r="BU2375" s="48"/>
      <c r="BV2375" s="48"/>
      <c r="BW2375" s="48"/>
      <c r="BX2375" s="48"/>
      <c r="BY2375" s="48"/>
      <c r="BZ2375" s="48"/>
      <c r="CA2375" s="48"/>
      <c r="CB2375" s="48"/>
    </row>
    <row r="2376" spans="1:80" s="35" customFormat="1">
      <c r="A2376" s="33"/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P2376" s="34"/>
      <c r="Q2376" s="34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  <c r="BH2376" s="48"/>
      <c r="BI2376" s="48"/>
      <c r="BJ2376" s="48"/>
      <c r="BK2376" s="48"/>
      <c r="BL2376" s="48"/>
      <c r="BM2376" s="48"/>
      <c r="BN2376" s="48"/>
      <c r="BO2376" s="48"/>
      <c r="BP2376" s="48"/>
      <c r="BQ2376" s="48"/>
      <c r="BR2376" s="48"/>
      <c r="BS2376" s="48"/>
      <c r="BT2376" s="48"/>
      <c r="BU2376" s="48"/>
      <c r="BV2376" s="48"/>
      <c r="BW2376" s="48"/>
      <c r="BX2376" s="48"/>
      <c r="BY2376" s="48"/>
      <c r="BZ2376" s="48"/>
      <c r="CA2376" s="48"/>
      <c r="CB2376" s="48"/>
    </row>
    <row r="2377" spans="1:80" s="35" customFormat="1">
      <c r="A2377" s="33"/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P2377" s="34"/>
      <c r="Q2377" s="34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  <c r="BH2377" s="48"/>
      <c r="BI2377" s="48"/>
      <c r="BJ2377" s="48"/>
      <c r="BK2377" s="48"/>
      <c r="BL2377" s="48"/>
      <c r="BM2377" s="48"/>
      <c r="BN2377" s="48"/>
      <c r="BO2377" s="48"/>
      <c r="BP2377" s="48"/>
      <c r="BQ2377" s="48"/>
      <c r="BR2377" s="48"/>
      <c r="BS2377" s="48"/>
      <c r="BT2377" s="48"/>
      <c r="BU2377" s="48"/>
      <c r="BV2377" s="48"/>
      <c r="BW2377" s="48"/>
      <c r="BX2377" s="48"/>
      <c r="BY2377" s="48"/>
      <c r="BZ2377" s="48"/>
      <c r="CA2377" s="48"/>
      <c r="CB2377" s="48"/>
    </row>
    <row r="2378" spans="1:80" s="35" customFormat="1">
      <c r="A2378" s="33"/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P2378" s="34"/>
      <c r="Q2378" s="34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48"/>
      <c r="AI2378" s="48"/>
      <c r="AJ2378" s="48"/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  <c r="BH2378" s="48"/>
      <c r="BI2378" s="48"/>
      <c r="BJ2378" s="48"/>
      <c r="BK2378" s="48"/>
      <c r="BL2378" s="48"/>
      <c r="BM2378" s="48"/>
      <c r="BN2378" s="48"/>
      <c r="BO2378" s="48"/>
      <c r="BP2378" s="48"/>
      <c r="BQ2378" s="48"/>
      <c r="BR2378" s="48"/>
      <c r="BS2378" s="48"/>
      <c r="BT2378" s="48"/>
      <c r="BU2378" s="48"/>
      <c r="BV2378" s="48"/>
      <c r="BW2378" s="48"/>
      <c r="BX2378" s="48"/>
      <c r="BY2378" s="48"/>
      <c r="BZ2378" s="48"/>
      <c r="CA2378" s="48"/>
      <c r="CB2378" s="48"/>
    </row>
    <row r="2379" spans="1:80" s="35" customFormat="1">
      <c r="A2379" s="33"/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P2379" s="34"/>
      <c r="Q2379" s="34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48"/>
      <c r="AI2379" s="48"/>
      <c r="AJ2379" s="48"/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  <c r="BH2379" s="48"/>
      <c r="BI2379" s="48"/>
      <c r="BJ2379" s="48"/>
      <c r="BK2379" s="48"/>
      <c r="BL2379" s="48"/>
      <c r="BM2379" s="48"/>
      <c r="BN2379" s="48"/>
      <c r="BO2379" s="48"/>
      <c r="BP2379" s="48"/>
      <c r="BQ2379" s="48"/>
      <c r="BR2379" s="48"/>
      <c r="BS2379" s="48"/>
      <c r="BT2379" s="48"/>
      <c r="BU2379" s="48"/>
      <c r="BV2379" s="48"/>
      <c r="BW2379" s="48"/>
      <c r="BX2379" s="48"/>
      <c r="BY2379" s="48"/>
      <c r="BZ2379" s="48"/>
      <c r="CA2379" s="48"/>
      <c r="CB2379" s="48"/>
    </row>
    <row r="2380" spans="1:80" s="35" customFormat="1">
      <c r="A2380" s="33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P2380" s="34"/>
      <c r="Q2380" s="34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48"/>
      <c r="AI2380" s="48"/>
      <c r="AJ2380" s="48"/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  <c r="BH2380" s="48"/>
      <c r="BI2380" s="48"/>
      <c r="BJ2380" s="48"/>
      <c r="BK2380" s="48"/>
      <c r="BL2380" s="48"/>
      <c r="BM2380" s="48"/>
      <c r="BN2380" s="48"/>
      <c r="BO2380" s="48"/>
      <c r="BP2380" s="48"/>
      <c r="BQ2380" s="48"/>
      <c r="BR2380" s="48"/>
      <c r="BS2380" s="48"/>
      <c r="BT2380" s="48"/>
      <c r="BU2380" s="48"/>
      <c r="BV2380" s="48"/>
      <c r="BW2380" s="48"/>
      <c r="BX2380" s="48"/>
      <c r="BY2380" s="48"/>
      <c r="BZ2380" s="48"/>
      <c r="CA2380" s="48"/>
      <c r="CB2380" s="48"/>
    </row>
    <row r="2381" spans="1:80" s="35" customFormat="1">
      <c r="A2381" s="33"/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P2381" s="34"/>
      <c r="Q2381" s="34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  <c r="BH2381" s="48"/>
      <c r="BI2381" s="48"/>
      <c r="BJ2381" s="48"/>
      <c r="BK2381" s="48"/>
      <c r="BL2381" s="48"/>
      <c r="BM2381" s="48"/>
      <c r="BN2381" s="48"/>
      <c r="BO2381" s="48"/>
      <c r="BP2381" s="48"/>
      <c r="BQ2381" s="48"/>
      <c r="BR2381" s="48"/>
      <c r="BS2381" s="48"/>
      <c r="BT2381" s="48"/>
      <c r="BU2381" s="48"/>
      <c r="BV2381" s="48"/>
      <c r="BW2381" s="48"/>
      <c r="BX2381" s="48"/>
      <c r="BY2381" s="48"/>
      <c r="BZ2381" s="48"/>
      <c r="CA2381" s="48"/>
      <c r="CB2381" s="48"/>
    </row>
    <row r="2382" spans="1:80" s="35" customFormat="1">
      <c r="A2382" s="33"/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P2382" s="34"/>
      <c r="Q2382" s="34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48"/>
      <c r="AI2382" s="48"/>
      <c r="AJ2382" s="48"/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  <c r="BH2382" s="48"/>
      <c r="BI2382" s="48"/>
      <c r="BJ2382" s="48"/>
      <c r="BK2382" s="48"/>
      <c r="BL2382" s="48"/>
      <c r="BM2382" s="48"/>
      <c r="BN2382" s="48"/>
      <c r="BO2382" s="48"/>
      <c r="BP2382" s="48"/>
      <c r="BQ2382" s="48"/>
      <c r="BR2382" s="48"/>
      <c r="BS2382" s="48"/>
      <c r="BT2382" s="48"/>
      <c r="BU2382" s="48"/>
      <c r="BV2382" s="48"/>
      <c r="BW2382" s="48"/>
      <c r="BX2382" s="48"/>
      <c r="BY2382" s="48"/>
      <c r="BZ2382" s="48"/>
      <c r="CA2382" s="48"/>
      <c r="CB2382" s="48"/>
    </row>
    <row r="2383" spans="1:80" s="35" customFormat="1">
      <c r="A2383" s="33"/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P2383" s="34"/>
      <c r="Q2383" s="34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  <c r="BH2383" s="48"/>
      <c r="BI2383" s="48"/>
      <c r="BJ2383" s="48"/>
      <c r="BK2383" s="48"/>
      <c r="BL2383" s="48"/>
      <c r="BM2383" s="48"/>
      <c r="BN2383" s="48"/>
      <c r="BO2383" s="48"/>
      <c r="BP2383" s="48"/>
      <c r="BQ2383" s="48"/>
      <c r="BR2383" s="48"/>
      <c r="BS2383" s="48"/>
      <c r="BT2383" s="48"/>
      <c r="BU2383" s="48"/>
      <c r="BV2383" s="48"/>
      <c r="BW2383" s="48"/>
      <c r="BX2383" s="48"/>
      <c r="BY2383" s="48"/>
      <c r="BZ2383" s="48"/>
      <c r="CA2383" s="48"/>
      <c r="CB2383" s="48"/>
    </row>
    <row r="2384" spans="1:80" s="35" customFormat="1">
      <c r="A2384" s="33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P2384" s="34"/>
      <c r="Q2384" s="34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48"/>
      <c r="AI2384" s="48"/>
      <c r="AJ2384" s="48"/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  <c r="BH2384" s="48"/>
      <c r="BI2384" s="48"/>
      <c r="BJ2384" s="48"/>
      <c r="BK2384" s="48"/>
      <c r="BL2384" s="48"/>
      <c r="BM2384" s="48"/>
      <c r="BN2384" s="48"/>
      <c r="BO2384" s="48"/>
      <c r="BP2384" s="48"/>
      <c r="BQ2384" s="48"/>
      <c r="BR2384" s="48"/>
      <c r="BS2384" s="48"/>
      <c r="BT2384" s="48"/>
      <c r="BU2384" s="48"/>
      <c r="BV2384" s="48"/>
      <c r="BW2384" s="48"/>
      <c r="BX2384" s="48"/>
      <c r="BY2384" s="48"/>
      <c r="BZ2384" s="48"/>
      <c r="CA2384" s="48"/>
      <c r="CB2384" s="48"/>
    </row>
    <row r="2385" spans="1:80" s="35" customFormat="1">
      <c r="A2385" s="33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P2385" s="34"/>
      <c r="Q2385" s="34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48"/>
      <c r="AI2385" s="48"/>
      <c r="AJ2385" s="48"/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  <c r="BH2385" s="48"/>
      <c r="BI2385" s="48"/>
      <c r="BJ2385" s="48"/>
      <c r="BK2385" s="48"/>
      <c r="BL2385" s="48"/>
      <c r="BM2385" s="48"/>
      <c r="BN2385" s="48"/>
      <c r="BO2385" s="48"/>
      <c r="BP2385" s="48"/>
      <c r="BQ2385" s="48"/>
      <c r="BR2385" s="48"/>
      <c r="BS2385" s="48"/>
      <c r="BT2385" s="48"/>
      <c r="BU2385" s="48"/>
      <c r="BV2385" s="48"/>
      <c r="BW2385" s="48"/>
      <c r="BX2385" s="48"/>
      <c r="BY2385" s="48"/>
      <c r="BZ2385" s="48"/>
      <c r="CA2385" s="48"/>
      <c r="CB2385" s="48"/>
    </row>
    <row r="2386" spans="1:80" s="35" customFormat="1">
      <c r="A2386" s="33"/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P2386" s="34"/>
      <c r="Q2386" s="34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  <c r="BH2386" s="48"/>
      <c r="BI2386" s="48"/>
      <c r="BJ2386" s="48"/>
      <c r="BK2386" s="48"/>
      <c r="BL2386" s="48"/>
      <c r="BM2386" s="48"/>
      <c r="BN2386" s="48"/>
      <c r="BO2386" s="48"/>
      <c r="BP2386" s="48"/>
      <c r="BQ2386" s="48"/>
      <c r="BR2386" s="48"/>
      <c r="BS2386" s="48"/>
      <c r="BT2386" s="48"/>
      <c r="BU2386" s="48"/>
      <c r="BV2386" s="48"/>
      <c r="BW2386" s="48"/>
      <c r="BX2386" s="48"/>
      <c r="BY2386" s="48"/>
      <c r="BZ2386" s="48"/>
      <c r="CA2386" s="48"/>
      <c r="CB2386" s="48"/>
    </row>
    <row r="2387" spans="1:80" s="35" customFormat="1">
      <c r="A2387" s="33"/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P2387" s="34"/>
      <c r="Q2387" s="34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  <c r="BH2387" s="48"/>
      <c r="BI2387" s="48"/>
      <c r="BJ2387" s="48"/>
      <c r="BK2387" s="48"/>
      <c r="BL2387" s="48"/>
      <c r="BM2387" s="48"/>
      <c r="BN2387" s="48"/>
      <c r="BO2387" s="48"/>
      <c r="BP2387" s="48"/>
      <c r="BQ2387" s="48"/>
      <c r="BR2387" s="48"/>
      <c r="BS2387" s="48"/>
      <c r="BT2387" s="48"/>
      <c r="BU2387" s="48"/>
      <c r="BV2387" s="48"/>
      <c r="BW2387" s="48"/>
      <c r="BX2387" s="48"/>
      <c r="BY2387" s="48"/>
      <c r="BZ2387" s="48"/>
      <c r="CA2387" s="48"/>
      <c r="CB2387" s="48"/>
    </row>
    <row r="2388" spans="1:80" s="35" customFormat="1">
      <c r="A2388" s="33"/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P2388" s="34"/>
      <c r="Q2388" s="34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  <c r="BH2388" s="48"/>
      <c r="BI2388" s="48"/>
      <c r="BJ2388" s="48"/>
      <c r="BK2388" s="48"/>
      <c r="BL2388" s="48"/>
      <c r="BM2388" s="48"/>
      <c r="BN2388" s="48"/>
      <c r="BO2388" s="48"/>
      <c r="BP2388" s="48"/>
      <c r="BQ2388" s="48"/>
      <c r="BR2388" s="48"/>
      <c r="BS2388" s="48"/>
      <c r="BT2388" s="48"/>
      <c r="BU2388" s="48"/>
      <c r="BV2388" s="48"/>
      <c r="BW2388" s="48"/>
      <c r="BX2388" s="48"/>
      <c r="BY2388" s="48"/>
      <c r="BZ2388" s="48"/>
      <c r="CA2388" s="48"/>
      <c r="CB2388" s="48"/>
    </row>
    <row r="2389" spans="1:80" s="35" customFormat="1">
      <c r="A2389" s="33"/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P2389" s="34"/>
      <c r="Q2389" s="34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48"/>
      <c r="AI2389" s="48"/>
      <c r="AJ2389" s="48"/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  <c r="BH2389" s="48"/>
      <c r="BI2389" s="48"/>
      <c r="BJ2389" s="48"/>
      <c r="BK2389" s="48"/>
      <c r="BL2389" s="48"/>
      <c r="BM2389" s="48"/>
      <c r="BN2389" s="48"/>
      <c r="BO2389" s="48"/>
      <c r="BP2389" s="48"/>
      <c r="BQ2389" s="48"/>
      <c r="BR2389" s="48"/>
      <c r="BS2389" s="48"/>
      <c r="BT2389" s="48"/>
      <c r="BU2389" s="48"/>
      <c r="BV2389" s="48"/>
      <c r="BW2389" s="48"/>
      <c r="BX2389" s="48"/>
      <c r="BY2389" s="48"/>
      <c r="BZ2389" s="48"/>
      <c r="CA2389" s="48"/>
      <c r="CB2389" s="48"/>
    </row>
    <row r="2390" spans="1:80" s="35" customFormat="1">
      <c r="A2390" s="33"/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P2390" s="34"/>
      <c r="Q2390" s="34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  <c r="BH2390" s="48"/>
      <c r="BI2390" s="48"/>
      <c r="BJ2390" s="48"/>
      <c r="BK2390" s="48"/>
      <c r="BL2390" s="48"/>
      <c r="BM2390" s="48"/>
      <c r="BN2390" s="48"/>
      <c r="BO2390" s="48"/>
      <c r="BP2390" s="48"/>
      <c r="BQ2390" s="48"/>
      <c r="BR2390" s="48"/>
      <c r="BS2390" s="48"/>
      <c r="BT2390" s="48"/>
      <c r="BU2390" s="48"/>
      <c r="BV2390" s="48"/>
      <c r="BW2390" s="48"/>
      <c r="BX2390" s="48"/>
      <c r="BY2390" s="48"/>
      <c r="BZ2390" s="48"/>
      <c r="CA2390" s="48"/>
      <c r="CB2390" s="48"/>
    </row>
    <row r="2391" spans="1:80" s="35" customFormat="1">
      <c r="A2391" s="33"/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P2391" s="34"/>
      <c r="Q2391" s="34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48"/>
      <c r="AI2391" s="48"/>
      <c r="AJ2391" s="48"/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  <c r="BH2391" s="48"/>
      <c r="BI2391" s="48"/>
      <c r="BJ2391" s="48"/>
      <c r="BK2391" s="48"/>
      <c r="BL2391" s="48"/>
      <c r="BM2391" s="48"/>
      <c r="BN2391" s="48"/>
      <c r="BO2391" s="48"/>
      <c r="BP2391" s="48"/>
      <c r="BQ2391" s="48"/>
      <c r="BR2391" s="48"/>
      <c r="BS2391" s="48"/>
      <c r="BT2391" s="48"/>
      <c r="BU2391" s="48"/>
      <c r="BV2391" s="48"/>
      <c r="BW2391" s="48"/>
      <c r="BX2391" s="48"/>
      <c r="BY2391" s="48"/>
      <c r="BZ2391" s="48"/>
      <c r="CA2391" s="48"/>
      <c r="CB2391" s="48"/>
    </row>
    <row r="2392" spans="1:80" s="35" customFormat="1">
      <c r="A2392" s="33"/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P2392" s="34"/>
      <c r="Q2392" s="34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  <c r="BH2392" s="48"/>
      <c r="BI2392" s="48"/>
      <c r="BJ2392" s="48"/>
      <c r="BK2392" s="48"/>
      <c r="BL2392" s="48"/>
      <c r="BM2392" s="48"/>
      <c r="BN2392" s="48"/>
      <c r="BO2392" s="48"/>
      <c r="BP2392" s="48"/>
      <c r="BQ2392" s="48"/>
      <c r="BR2392" s="48"/>
      <c r="BS2392" s="48"/>
      <c r="BT2392" s="48"/>
      <c r="BU2392" s="48"/>
      <c r="BV2392" s="48"/>
      <c r="BW2392" s="48"/>
      <c r="BX2392" s="48"/>
      <c r="BY2392" s="48"/>
      <c r="BZ2392" s="48"/>
      <c r="CA2392" s="48"/>
      <c r="CB2392" s="48"/>
    </row>
    <row r="2393" spans="1:80" s="35" customFormat="1">
      <c r="A2393" s="33"/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P2393" s="34"/>
      <c r="Q2393" s="34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  <c r="BH2393" s="48"/>
      <c r="BI2393" s="48"/>
      <c r="BJ2393" s="48"/>
      <c r="BK2393" s="48"/>
      <c r="BL2393" s="48"/>
      <c r="BM2393" s="48"/>
      <c r="BN2393" s="48"/>
      <c r="BO2393" s="48"/>
      <c r="BP2393" s="48"/>
      <c r="BQ2393" s="48"/>
      <c r="BR2393" s="48"/>
      <c r="BS2393" s="48"/>
      <c r="BT2393" s="48"/>
      <c r="BU2393" s="48"/>
      <c r="BV2393" s="48"/>
      <c r="BW2393" s="48"/>
      <c r="BX2393" s="48"/>
      <c r="BY2393" s="48"/>
      <c r="BZ2393" s="48"/>
      <c r="CA2393" s="48"/>
      <c r="CB2393" s="48"/>
    </row>
    <row r="2394" spans="1:80" s="35" customFormat="1">
      <c r="A2394" s="33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P2394" s="34"/>
      <c r="Q2394" s="34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48"/>
      <c r="AI2394" s="48"/>
      <c r="AJ2394" s="48"/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  <c r="BH2394" s="48"/>
      <c r="BI2394" s="48"/>
      <c r="BJ2394" s="48"/>
      <c r="BK2394" s="48"/>
      <c r="BL2394" s="48"/>
      <c r="BM2394" s="48"/>
      <c r="BN2394" s="48"/>
      <c r="BO2394" s="48"/>
      <c r="BP2394" s="48"/>
      <c r="BQ2394" s="48"/>
      <c r="BR2394" s="48"/>
      <c r="BS2394" s="48"/>
      <c r="BT2394" s="48"/>
      <c r="BU2394" s="48"/>
      <c r="BV2394" s="48"/>
      <c r="BW2394" s="48"/>
      <c r="BX2394" s="48"/>
      <c r="BY2394" s="48"/>
      <c r="BZ2394" s="48"/>
      <c r="CA2394" s="48"/>
      <c r="CB2394" s="48"/>
    </row>
    <row r="2395" spans="1:80" s="35" customFormat="1">
      <c r="A2395" s="33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P2395" s="34"/>
      <c r="Q2395" s="34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48"/>
      <c r="AI2395" s="48"/>
      <c r="AJ2395" s="48"/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  <c r="BH2395" s="48"/>
      <c r="BI2395" s="48"/>
      <c r="BJ2395" s="48"/>
      <c r="BK2395" s="48"/>
      <c r="BL2395" s="48"/>
      <c r="BM2395" s="48"/>
      <c r="BN2395" s="48"/>
      <c r="BO2395" s="48"/>
      <c r="BP2395" s="48"/>
      <c r="BQ2395" s="48"/>
      <c r="BR2395" s="48"/>
      <c r="BS2395" s="48"/>
      <c r="BT2395" s="48"/>
      <c r="BU2395" s="48"/>
      <c r="BV2395" s="48"/>
      <c r="BW2395" s="48"/>
      <c r="BX2395" s="48"/>
      <c r="BY2395" s="48"/>
      <c r="BZ2395" s="48"/>
      <c r="CA2395" s="48"/>
      <c r="CB2395" s="48"/>
    </row>
    <row r="2396" spans="1:80" s="35" customFormat="1">
      <c r="A2396" s="33"/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P2396" s="34"/>
      <c r="Q2396" s="34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48"/>
      <c r="AI2396" s="48"/>
      <c r="AJ2396" s="48"/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  <c r="BH2396" s="48"/>
      <c r="BI2396" s="48"/>
      <c r="BJ2396" s="48"/>
      <c r="BK2396" s="48"/>
      <c r="BL2396" s="48"/>
      <c r="BM2396" s="48"/>
      <c r="BN2396" s="48"/>
      <c r="BO2396" s="48"/>
      <c r="BP2396" s="48"/>
      <c r="BQ2396" s="48"/>
      <c r="BR2396" s="48"/>
      <c r="BS2396" s="48"/>
      <c r="BT2396" s="48"/>
      <c r="BU2396" s="48"/>
      <c r="BV2396" s="48"/>
      <c r="BW2396" s="48"/>
      <c r="BX2396" s="48"/>
      <c r="BY2396" s="48"/>
      <c r="BZ2396" s="48"/>
      <c r="CA2396" s="48"/>
      <c r="CB2396" s="48"/>
    </row>
    <row r="2397" spans="1:80" s="35" customFormat="1">
      <c r="A2397" s="33"/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P2397" s="34"/>
      <c r="Q2397" s="34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48"/>
      <c r="AI2397" s="48"/>
      <c r="AJ2397" s="48"/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  <c r="BH2397" s="48"/>
      <c r="BI2397" s="48"/>
      <c r="BJ2397" s="48"/>
      <c r="BK2397" s="48"/>
      <c r="BL2397" s="48"/>
      <c r="BM2397" s="48"/>
      <c r="BN2397" s="48"/>
      <c r="BO2397" s="48"/>
      <c r="BP2397" s="48"/>
      <c r="BQ2397" s="48"/>
      <c r="BR2397" s="48"/>
      <c r="BS2397" s="48"/>
      <c r="BT2397" s="48"/>
      <c r="BU2397" s="48"/>
      <c r="BV2397" s="48"/>
      <c r="BW2397" s="48"/>
      <c r="BX2397" s="48"/>
      <c r="BY2397" s="48"/>
      <c r="BZ2397" s="48"/>
      <c r="CA2397" s="48"/>
      <c r="CB2397" s="48"/>
    </row>
    <row r="2398" spans="1:80" s="35" customFormat="1">
      <c r="A2398" s="33"/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P2398" s="34"/>
      <c r="Q2398" s="34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  <c r="BH2398" s="48"/>
      <c r="BI2398" s="48"/>
      <c r="BJ2398" s="48"/>
      <c r="BK2398" s="48"/>
      <c r="BL2398" s="48"/>
      <c r="BM2398" s="48"/>
      <c r="BN2398" s="48"/>
      <c r="BO2398" s="48"/>
      <c r="BP2398" s="48"/>
      <c r="BQ2398" s="48"/>
      <c r="BR2398" s="48"/>
      <c r="BS2398" s="48"/>
      <c r="BT2398" s="48"/>
      <c r="BU2398" s="48"/>
      <c r="BV2398" s="48"/>
      <c r="BW2398" s="48"/>
      <c r="BX2398" s="48"/>
      <c r="BY2398" s="48"/>
      <c r="BZ2398" s="48"/>
      <c r="CA2398" s="48"/>
      <c r="CB2398" s="48"/>
    </row>
    <row r="2399" spans="1:80" s="35" customFormat="1">
      <c r="A2399" s="33"/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P2399" s="34"/>
      <c r="Q2399" s="34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  <c r="BH2399" s="48"/>
      <c r="BI2399" s="48"/>
      <c r="BJ2399" s="48"/>
      <c r="BK2399" s="48"/>
      <c r="BL2399" s="48"/>
      <c r="BM2399" s="48"/>
      <c r="BN2399" s="48"/>
      <c r="BO2399" s="48"/>
      <c r="BP2399" s="48"/>
      <c r="BQ2399" s="48"/>
      <c r="BR2399" s="48"/>
      <c r="BS2399" s="48"/>
      <c r="BT2399" s="48"/>
      <c r="BU2399" s="48"/>
      <c r="BV2399" s="48"/>
      <c r="BW2399" s="48"/>
      <c r="BX2399" s="48"/>
      <c r="BY2399" s="48"/>
      <c r="BZ2399" s="48"/>
      <c r="CA2399" s="48"/>
      <c r="CB2399" s="48"/>
    </row>
    <row r="2400" spans="1:80" s="35" customFormat="1">
      <c r="A2400" s="33"/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P2400" s="34"/>
      <c r="Q2400" s="34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  <c r="BH2400" s="48"/>
      <c r="BI2400" s="48"/>
      <c r="BJ2400" s="48"/>
      <c r="BK2400" s="48"/>
      <c r="BL2400" s="48"/>
      <c r="BM2400" s="48"/>
      <c r="BN2400" s="48"/>
      <c r="BO2400" s="48"/>
      <c r="BP2400" s="48"/>
      <c r="BQ2400" s="48"/>
      <c r="BR2400" s="48"/>
      <c r="BS2400" s="48"/>
      <c r="BT2400" s="48"/>
      <c r="BU2400" s="48"/>
      <c r="BV2400" s="48"/>
      <c r="BW2400" s="48"/>
      <c r="BX2400" s="48"/>
      <c r="BY2400" s="48"/>
      <c r="BZ2400" s="48"/>
      <c r="CA2400" s="48"/>
      <c r="CB2400" s="48"/>
    </row>
    <row r="2401" spans="1:80" s="35" customFormat="1">
      <c r="A2401" s="33"/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P2401" s="34"/>
      <c r="Q2401" s="34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  <c r="BH2401" s="48"/>
      <c r="BI2401" s="48"/>
      <c r="BJ2401" s="48"/>
      <c r="BK2401" s="48"/>
      <c r="BL2401" s="48"/>
      <c r="BM2401" s="48"/>
      <c r="BN2401" s="48"/>
      <c r="BO2401" s="48"/>
      <c r="BP2401" s="48"/>
      <c r="BQ2401" s="48"/>
      <c r="BR2401" s="48"/>
      <c r="BS2401" s="48"/>
      <c r="BT2401" s="48"/>
      <c r="BU2401" s="48"/>
      <c r="BV2401" s="48"/>
      <c r="BW2401" s="48"/>
      <c r="BX2401" s="48"/>
      <c r="BY2401" s="48"/>
      <c r="BZ2401" s="48"/>
      <c r="CA2401" s="48"/>
      <c r="CB2401" s="48"/>
    </row>
    <row r="2402" spans="1:80" s="35" customFormat="1">
      <c r="A2402" s="33"/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P2402" s="34"/>
      <c r="Q2402" s="34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  <c r="BH2402" s="48"/>
      <c r="BI2402" s="48"/>
      <c r="BJ2402" s="48"/>
      <c r="BK2402" s="48"/>
      <c r="BL2402" s="48"/>
      <c r="BM2402" s="48"/>
      <c r="BN2402" s="48"/>
      <c r="BO2402" s="48"/>
      <c r="BP2402" s="48"/>
      <c r="BQ2402" s="48"/>
      <c r="BR2402" s="48"/>
      <c r="BS2402" s="48"/>
      <c r="BT2402" s="48"/>
      <c r="BU2402" s="48"/>
      <c r="BV2402" s="48"/>
      <c r="BW2402" s="48"/>
      <c r="BX2402" s="48"/>
      <c r="BY2402" s="48"/>
      <c r="BZ2402" s="48"/>
      <c r="CA2402" s="48"/>
      <c r="CB2402" s="48"/>
    </row>
    <row r="2403" spans="1:80" s="35" customFormat="1">
      <c r="A2403" s="33"/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P2403" s="34"/>
      <c r="Q2403" s="34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48"/>
      <c r="AI2403" s="48"/>
      <c r="AJ2403" s="48"/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  <c r="BH2403" s="48"/>
      <c r="BI2403" s="48"/>
      <c r="BJ2403" s="48"/>
      <c r="BK2403" s="48"/>
      <c r="BL2403" s="48"/>
      <c r="BM2403" s="48"/>
      <c r="BN2403" s="48"/>
      <c r="BO2403" s="48"/>
      <c r="BP2403" s="48"/>
      <c r="BQ2403" s="48"/>
      <c r="BR2403" s="48"/>
      <c r="BS2403" s="48"/>
      <c r="BT2403" s="48"/>
      <c r="BU2403" s="48"/>
      <c r="BV2403" s="48"/>
      <c r="BW2403" s="48"/>
      <c r="BX2403" s="48"/>
      <c r="BY2403" s="48"/>
      <c r="BZ2403" s="48"/>
      <c r="CA2403" s="48"/>
      <c r="CB2403" s="48"/>
    </row>
    <row r="2404" spans="1:80" s="35" customFormat="1">
      <c r="A2404" s="33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P2404" s="34"/>
      <c r="Q2404" s="34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  <c r="BH2404" s="48"/>
      <c r="BI2404" s="48"/>
      <c r="BJ2404" s="48"/>
      <c r="BK2404" s="48"/>
      <c r="BL2404" s="48"/>
      <c r="BM2404" s="48"/>
      <c r="BN2404" s="48"/>
      <c r="BO2404" s="48"/>
      <c r="BP2404" s="48"/>
      <c r="BQ2404" s="48"/>
      <c r="BR2404" s="48"/>
      <c r="BS2404" s="48"/>
      <c r="BT2404" s="48"/>
      <c r="BU2404" s="48"/>
      <c r="BV2404" s="48"/>
      <c r="BW2404" s="48"/>
      <c r="BX2404" s="48"/>
      <c r="BY2404" s="48"/>
      <c r="BZ2404" s="48"/>
      <c r="CA2404" s="48"/>
      <c r="CB2404" s="48"/>
    </row>
    <row r="2405" spans="1:80" s="35" customFormat="1">
      <c r="A2405" s="33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P2405" s="34"/>
      <c r="Q2405" s="34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  <c r="BH2405" s="48"/>
      <c r="BI2405" s="48"/>
      <c r="BJ2405" s="48"/>
      <c r="BK2405" s="48"/>
      <c r="BL2405" s="48"/>
      <c r="BM2405" s="48"/>
      <c r="BN2405" s="48"/>
      <c r="BO2405" s="48"/>
      <c r="BP2405" s="48"/>
      <c r="BQ2405" s="48"/>
      <c r="BR2405" s="48"/>
      <c r="BS2405" s="48"/>
      <c r="BT2405" s="48"/>
      <c r="BU2405" s="48"/>
      <c r="BV2405" s="48"/>
      <c r="BW2405" s="48"/>
      <c r="BX2405" s="48"/>
      <c r="BY2405" s="48"/>
      <c r="BZ2405" s="48"/>
      <c r="CA2405" s="48"/>
      <c r="CB2405" s="48"/>
    </row>
    <row r="2406" spans="1:80" s="35" customFormat="1">
      <c r="A2406" s="33"/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P2406" s="34"/>
      <c r="Q2406" s="34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  <c r="BH2406" s="48"/>
      <c r="BI2406" s="48"/>
      <c r="BJ2406" s="48"/>
      <c r="BK2406" s="48"/>
      <c r="BL2406" s="48"/>
      <c r="BM2406" s="48"/>
      <c r="BN2406" s="48"/>
      <c r="BO2406" s="48"/>
      <c r="BP2406" s="48"/>
      <c r="BQ2406" s="48"/>
      <c r="BR2406" s="48"/>
      <c r="BS2406" s="48"/>
      <c r="BT2406" s="48"/>
      <c r="BU2406" s="48"/>
      <c r="BV2406" s="48"/>
      <c r="BW2406" s="48"/>
      <c r="BX2406" s="48"/>
      <c r="BY2406" s="48"/>
      <c r="BZ2406" s="48"/>
      <c r="CA2406" s="48"/>
      <c r="CB2406" s="48"/>
    </row>
    <row r="2407" spans="1:80" s="35" customFormat="1">
      <c r="A2407" s="33"/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P2407" s="34"/>
      <c r="Q2407" s="34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48"/>
      <c r="AI2407" s="48"/>
      <c r="AJ2407" s="48"/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  <c r="BH2407" s="48"/>
      <c r="BI2407" s="48"/>
      <c r="BJ2407" s="48"/>
      <c r="BK2407" s="48"/>
      <c r="BL2407" s="48"/>
      <c r="BM2407" s="48"/>
      <c r="BN2407" s="48"/>
      <c r="BO2407" s="48"/>
      <c r="BP2407" s="48"/>
      <c r="BQ2407" s="48"/>
      <c r="BR2407" s="48"/>
      <c r="BS2407" s="48"/>
      <c r="BT2407" s="48"/>
      <c r="BU2407" s="48"/>
      <c r="BV2407" s="48"/>
      <c r="BW2407" s="48"/>
      <c r="BX2407" s="48"/>
      <c r="BY2407" s="48"/>
      <c r="BZ2407" s="48"/>
      <c r="CA2407" s="48"/>
      <c r="CB2407" s="48"/>
    </row>
    <row r="2408" spans="1:80" s="35" customFormat="1">
      <c r="A2408" s="33"/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P2408" s="34"/>
      <c r="Q2408" s="34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  <c r="BH2408" s="48"/>
      <c r="BI2408" s="48"/>
      <c r="BJ2408" s="48"/>
      <c r="BK2408" s="48"/>
      <c r="BL2408" s="48"/>
      <c r="BM2408" s="48"/>
      <c r="BN2408" s="48"/>
      <c r="BO2408" s="48"/>
      <c r="BP2408" s="48"/>
      <c r="BQ2408" s="48"/>
      <c r="BR2408" s="48"/>
      <c r="BS2408" s="48"/>
      <c r="BT2408" s="48"/>
      <c r="BU2408" s="48"/>
      <c r="BV2408" s="48"/>
      <c r="BW2408" s="48"/>
      <c r="BX2408" s="48"/>
      <c r="BY2408" s="48"/>
      <c r="BZ2408" s="48"/>
      <c r="CA2408" s="48"/>
      <c r="CB2408" s="48"/>
    </row>
    <row r="2409" spans="1:80" s="35" customFormat="1">
      <c r="A2409" s="33"/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P2409" s="34"/>
      <c r="Q2409" s="34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  <c r="BH2409" s="48"/>
      <c r="BI2409" s="48"/>
      <c r="BJ2409" s="48"/>
      <c r="BK2409" s="48"/>
      <c r="BL2409" s="48"/>
      <c r="BM2409" s="48"/>
      <c r="BN2409" s="48"/>
      <c r="BO2409" s="48"/>
      <c r="BP2409" s="48"/>
      <c r="BQ2409" s="48"/>
      <c r="BR2409" s="48"/>
      <c r="BS2409" s="48"/>
      <c r="BT2409" s="48"/>
      <c r="BU2409" s="48"/>
      <c r="BV2409" s="48"/>
      <c r="BW2409" s="48"/>
      <c r="BX2409" s="48"/>
      <c r="BY2409" s="48"/>
      <c r="BZ2409" s="48"/>
      <c r="CA2409" s="48"/>
      <c r="CB2409" s="48"/>
    </row>
    <row r="2410" spans="1:80" s="35" customFormat="1">
      <c r="A2410" s="33"/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P2410" s="34"/>
      <c r="Q2410" s="34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  <c r="BH2410" s="48"/>
      <c r="BI2410" s="48"/>
      <c r="BJ2410" s="48"/>
      <c r="BK2410" s="48"/>
      <c r="BL2410" s="48"/>
      <c r="BM2410" s="48"/>
      <c r="BN2410" s="48"/>
      <c r="BO2410" s="48"/>
      <c r="BP2410" s="48"/>
      <c r="BQ2410" s="48"/>
      <c r="BR2410" s="48"/>
      <c r="BS2410" s="48"/>
      <c r="BT2410" s="48"/>
      <c r="BU2410" s="48"/>
      <c r="BV2410" s="48"/>
      <c r="BW2410" s="48"/>
      <c r="BX2410" s="48"/>
      <c r="BY2410" s="48"/>
      <c r="BZ2410" s="48"/>
      <c r="CA2410" s="48"/>
      <c r="CB2410" s="48"/>
    </row>
    <row r="2411" spans="1:80" s="35" customFormat="1">
      <c r="A2411" s="33"/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P2411" s="34"/>
      <c r="Q2411" s="34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48"/>
      <c r="AI2411" s="48"/>
      <c r="AJ2411" s="48"/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  <c r="BH2411" s="48"/>
      <c r="BI2411" s="48"/>
      <c r="BJ2411" s="48"/>
      <c r="BK2411" s="48"/>
      <c r="BL2411" s="48"/>
      <c r="BM2411" s="48"/>
      <c r="BN2411" s="48"/>
      <c r="BO2411" s="48"/>
      <c r="BP2411" s="48"/>
      <c r="BQ2411" s="48"/>
      <c r="BR2411" s="48"/>
      <c r="BS2411" s="48"/>
      <c r="BT2411" s="48"/>
      <c r="BU2411" s="48"/>
      <c r="BV2411" s="48"/>
      <c r="BW2411" s="48"/>
      <c r="BX2411" s="48"/>
      <c r="BY2411" s="48"/>
      <c r="BZ2411" s="48"/>
      <c r="CA2411" s="48"/>
      <c r="CB2411" s="48"/>
    </row>
    <row r="2412" spans="1:80" s="35" customFormat="1">
      <c r="A2412" s="33"/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P2412" s="34"/>
      <c r="Q2412" s="34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  <c r="BH2412" s="48"/>
      <c r="BI2412" s="48"/>
      <c r="BJ2412" s="48"/>
      <c r="BK2412" s="48"/>
      <c r="BL2412" s="48"/>
      <c r="BM2412" s="48"/>
      <c r="BN2412" s="48"/>
      <c r="BO2412" s="48"/>
      <c r="BP2412" s="48"/>
      <c r="BQ2412" s="48"/>
      <c r="BR2412" s="48"/>
      <c r="BS2412" s="48"/>
      <c r="BT2412" s="48"/>
      <c r="BU2412" s="48"/>
      <c r="BV2412" s="48"/>
      <c r="BW2412" s="48"/>
      <c r="BX2412" s="48"/>
      <c r="BY2412" s="48"/>
      <c r="BZ2412" s="48"/>
      <c r="CA2412" s="48"/>
      <c r="CB2412" s="48"/>
    </row>
    <row r="2413" spans="1:80" s="35" customFormat="1">
      <c r="A2413" s="33"/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P2413" s="34"/>
      <c r="Q2413" s="34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48"/>
      <c r="AI2413" s="48"/>
      <c r="AJ2413" s="48"/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  <c r="BH2413" s="48"/>
      <c r="BI2413" s="48"/>
      <c r="BJ2413" s="48"/>
      <c r="BK2413" s="48"/>
      <c r="BL2413" s="48"/>
      <c r="BM2413" s="48"/>
      <c r="BN2413" s="48"/>
      <c r="BO2413" s="48"/>
      <c r="BP2413" s="48"/>
      <c r="BQ2413" s="48"/>
      <c r="BR2413" s="48"/>
      <c r="BS2413" s="48"/>
      <c r="BT2413" s="48"/>
      <c r="BU2413" s="48"/>
      <c r="BV2413" s="48"/>
      <c r="BW2413" s="48"/>
      <c r="BX2413" s="48"/>
      <c r="BY2413" s="48"/>
      <c r="BZ2413" s="48"/>
      <c r="CA2413" s="48"/>
      <c r="CB2413" s="48"/>
    </row>
    <row r="2414" spans="1:80" s="35" customFormat="1">
      <c r="A2414" s="33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P2414" s="34"/>
      <c r="Q2414" s="34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  <c r="BH2414" s="48"/>
      <c r="BI2414" s="48"/>
      <c r="BJ2414" s="48"/>
      <c r="BK2414" s="48"/>
      <c r="BL2414" s="48"/>
      <c r="BM2414" s="48"/>
      <c r="BN2414" s="48"/>
      <c r="BO2414" s="48"/>
      <c r="BP2414" s="48"/>
      <c r="BQ2414" s="48"/>
      <c r="BR2414" s="48"/>
      <c r="BS2414" s="48"/>
      <c r="BT2414" s="48"/>
      <c r="BU2414" s="48"/>
      <c r="BV2414" s="48"/>
      <c r="BW2414" s="48"/>
      <c r="BX2414" s="48"/>
      <c r="BY2414" s="48"/>
      <c r="BZ2414" s="48"/>
      <c r="CA2414" s="48"/>
      <c r="CB2414" s="48"/>
    </row>
    <row r="2415" spans="1:80" s="35" customFormat="1">
      <c r="A2415" s="33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P2415" s="34"/>
      <c r="Q2415" s="34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48"/>
      <c r="AI2415" s="48"/>
      <c r="AJ2415" s="48"/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  <c r="BH2415" s="48"/>
      <c r="BI2415" s="48"/>
      <c r="BJ2415" s="48"/>
      <c r="BK2415" s="48"/>
      <c r="BL2415" s="48"/>
      <c r="BM2415" s="48"/>
      <c r="BN2415" s="48"/>
      <c r="BO2415" s="48"/>
      <c r="BP2415" s="48"/>
      <c r="BQ2415" s="48"/>
      <c r="BR2415" s="48"/>
      <c r="BS2415" s="48"/>
      <c r="BT2415" s="48"/>
      <c r="BU2415" s="48"/>
      <c r="BV2415" s="48"/>
      <c r="BW2415" s="48"/>
      <c r="BX2415" s="48"/>
      <c r="BY2415" s="48"/>
      <c r="BZ2415" s="48"/>
      <c r="CA2415" s="48"/>
      <c r="CB2415" s="48"/>
    </row>
    <row r="2416" spans="1:80" s="35" customFormat="1">
      <c r="A2416" s="33"/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P2416" s="34"/>
      <c r="Q2416" s="34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  <c r="BH2416" s="48"/>
      <c r="BI2416" s="48"/>
      <c r="BJ2416" s="48"/>
      <c r="BK2416" s="48"/>
      <c r="BL2416" s="48"/>
      <c r="BM2416" s="48"/>
      <c r="BN2416" s="48"/>
      <c r="BO2416" s="48"/>
      <c r="BP2416" s="48"/>
      <c r="BQ2416" s="48"/>
      <c r="BR2416" s="48"/>
      <c r="BS2416" s="48"/>
      <c r="BT2416" s="48"/>
      <c r="BU2416" s="48"/>
      <c r="BV2416" s="48"/>
      <c r="BW2416" s="48"/>
      <c r="BX2416" s="48"/>
      <c r="BY2416" s="48"/>
      <c r="BZ2416" s="48"/>
      <c r="CA2416" s="48"/>
      <c r="CB2416" s="48"/>
    </row>
    <row r="2417" spans="1:80" s="35" customFormat="1">
      <c r="A2417" s="33"/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P2417" s="34"/>
      <c r="Q2417" s="34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48"/>
      <c r="AI2417" s="48"/>
      <c r="AJ2417" s="48"/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  <c r="BH2417" s="48"/>
      <c r="BI2417" s="48"/>
      <c r="BJ2417" s="48"/>
      <c r="BK2417" s="48"/>
      <c r="BL2417" s="48"/>
      <c r="BM2417" s="48"/>
      <c r="BN2417" s="48"/>
      <c r="BO2417" s="48"/>
      <c r="BP2417" s="48"/>
      <c r="BQ2417" s="48"/>
      <c r="BR2417" s="48"/>
      <c r="BS2417" s="48"/>
      <c r="BT2417" s="48"/>
      <c r="BU2417" s="48"/>
      <c r="BV2417" s="48"/>
      <c r="BW2417" s="48"/>
      <c r="BX2417" s="48"/>
      <c r="BY2417" s="48"/>
      <c r="BZ2417" s="48"/>
      <c r="CA2417" s="48"/>
      <c r="CB2417" s="48"/>
    </row>
    <row r="2418" spans="1:80" s="35" customFormat="1">
      <c r="A2418" s="33"/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P2418" s="34"/>
      <c r="Q2418" s="34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48"/>
      <c r="AI2418" s="48"/>
      <c r="AJ2418" s="48"/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  <c r="BH2418" s="48"/>
      <c r="BI2418" s="48"/>
      <c r="BJ2418" s="48"/>
      <c r="BK2418" s="48"/>
      <c r="BL2418" s="48"/>
      <c r="BM2418" s="48"/>
      <c r="BN2418" s="48"/>
      <c r="BO2418" s="48"/>
      <c r="BP2418" s="48"/>
      <c r="BQ2418" s="48"/>
      <c r="BR2418" s="48"/>
      <c r="BS2418" s="48"/>
      <c r="BT2418" s="48"/>
      <c r="BU2418" s="48"/>
      <c r="BV2418" s="48"/>
      <c r="BW2418" s="48"/>
      <c r="BX2418" s="48"/>
      <c r="BY2418" s="48"/>
      <c r="BZ2418" s="48"/>
      <c r="CA2418" s="48"/>
      <c r="CB2418" s="48"/>
    </row>
    <row r="2419" spans="1:80" s="35" customFormat="1">
      <c r="A2419" s="33"/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P2419" s="34"/>
      <c r="Q2419" s="34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  <c r="BH2419" s="48"/>
      <c r="BI2419" s="48"/>
      <c r="BJ2419" s="48"/>
      <c r="BK2419" s="48"/>
      <c r="BL2419" s="48"/>
      <c r="BM2419" s="48"/>
      <c r="BN2419" s="48"/>
      <c r="BO2419" s="48"/>
      <c r="BP2419" s="48"/>
      <c r="BQ2419" s="48"/>
      <c r="BR2419" s="48"/>
      <c r="BS2419" s="48"/>
      <c r="BT2419" s="48"/>
      <c r="BU2419" s="48"/>
      <c r="BV2419" s="48"/>
      <c r="BW2419" s="48"/>
      <c r="BX2419" s="48"/>
      <c r="BY2419" s="48"/>
      <c r="BZ2419" s="48"/>
      <c r="CA2419" s="48"/>
      <c r="CB2419" s="48"/>
    </row>
    <row r="2420" spans="1:80" s="35" customFormat="1">
      <c r="A2420" s="33"/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P2420" s="34"/>
      <c r="Q2420" s="34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  <c r="BH2420" s="48"/>
      <c r="BI2420" s="48"/>
      <c r="BJ2420" s="48"/>
      <c r="BK2420" s="48"/>
      <c r="BL2420" s="48"/>
      <c r="BM2420" s="48"/>
      <c r="BN2420" s="48"/>
      <c r="BO2420" s="48"/>
      <c r="BP2420" s="48"/>
      <c r="BQ2420" s="48"/>
      <c r="BR2420" s="48"/>
      <c r="BS2420" s="48"/>
      <c r="BT2420" s="48"/>
      <c r="BU2420" s="48"/>
      <c r="BV2420" s="48"/>
      <c r="BW2420" s="48"/>
      <c r="BX2420" s="48"/>
      <c r="BY2420" s="48"/>
      <c r="BZ2420" s="48"/>
      <c r="CA2420" s="48"/>
      <c r="CB2420" s="48"/>
    </row>
    <row r="2421" spans="1:80" s="35" customFormat="1">
      <c r="A2421" s="33"/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P2421" s="34"/>
      <c r="Q2421" s="34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  <c r="BH2421" s="48"/>
      <c r="BI2421" s="48"/>
      <c r="BJ2421" s="48"/>
      <c r="BK2421" s="48"/>
      <c r="BL2421" s="48"/>
      <c r="BM2421" s="48"/>
      <c r="BN2421" s="48"/>
      <c r="BO2421" s="48"/>
      <c r="BP2421" s="48"/>
      <c r="BQ2421" s="48"/>
      <c r="BR2421" s="48"/>
      <c r="BS2421" s="48"/>
      <c r="BT2421" s="48"/>
      <c r="BU2421" s="48"/>
      <c r="BV2421" s="48"/>
      <c r="BW2421" s="48"/>
      <c r="BX2421" s="48"/>
      <c r="BY2421" s="48"/>
      <c r="BZ2421" s="48"/>
      <c r="CA2421" s="48"/>
      <c r="CB2421" s="48"/>
    </row>
    <row r="2422" spans="1:80" s="35" customFormat="1">
      <c r="A2422" s="33"/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P2422" s="34"/>
      <c r="Q2422" s="34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  <c r="BH2422" s="48"/>
      <c r="BI2422" s="48"/>
      <c r="BJ2422" s="48"/>
      <c r="BK2422" s="48"/>
      <c r="BL2422" s="48"/>
      <c r="BM2422" s="48"/>
      <c r="BN2422" s="48"/>
      <c r="BO2422" s="48"/>
      <c r="BP2422" s="48"/>
      <c r="BQ2422" s="48"/>
      <c r="BR2422" s="48"/>
      <c r="BS2422" s="48"/>
      <c r="BT2422" s="48"/>
      <c r="BU2422" s="48"/>
      <c r="BV2422" s="48"/>
      <c r="BW2422" s="48"/>
      <c r="BX2422" s="48"/>
      <c r="BY2422" s="48"/>
      <c r="BZ2422" s="48"/>
      <c r="CA2422" s="48"/>
      <c r="CB2422" s="48"/>
    </row>
    <row r="2423" spans="1:80" s="35" customFormat="1">
      <c r="A2423" s="33"/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P2423" s="34"/>
      <c r="Q2423" s="34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48"/>
      <c r="AI2423" s="48"/>
      <c r="AJ2423" s="48"/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  <c r="BH2423" s="48"/>
      <c r="BI2423" s="48"/>
      <c r="BJ2423" s="48"/>
      <c r="BK2423" s="48"/>
      <c r="BL2423" s="48"/>
      <c r="BM2423" s="48"/>
      <c r="BN2423" s="48"/>
      <c r="BO2423" s="48"/>
      <c r="BP2423" s="48"/>
      <c r="BQ2423" s="48"/>
      <c r="BR2423" s="48"/>
      <c r="BS2423" s="48"/>
      <c r="BT2423" s="48"/>
      <c r="BU2423" s="48"/>
      <c r="BV2423" s="48"/>
      <c r="BW2423" s="48"/>
      <c r="BX2423" s="48"/>
      <c r="BY2423" s="48"/>
      <c r="BZ2423" s="48"/>
      <c r="CA2423" s="48"/>
      <c r="CB2423" s="48"/>
    </row>
    <row r="2424" spans="1:80" s="35" customFormat="1">
      <c r="A2424" s="33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P2424" s="34"/>
      <c r="Q2424" s="34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  <c r="BH2424" s="48"/>
      <c r="BI2424" s="48"/>
      <c r="BJ2424" s="48"/>
      <c r="BK2424" s="48"/>
      <c r="BL2424" s="48"/>
      <c r="BM2424" s="48"/>
      <c r="BN2424" s="48"/>
      <c r="BO2424" s="48"/>
      <c r="BP2424" s="48"/>
      <c r="BQ2424" s="48"/>
      <c r="BR2424" s="48"/>
      <c r="BS2424" s="48"/>
      <c r="BT2424" s="48"/>
      <c r="BU2424" s="48"/>
      <c r="BV2424" s="48"/>
      <c r="BW2424" s="48"/>
      <c r="BX2424" s="48"/>
      <c r="BY2424" s="48"/>
      <c r="BZ2424" s="48"/>
      <c r="CA2424" s="48"/>
      <c r="CB2424" s="48"/>
    </row>
    <row r="2425" spans="1:80" s="35" customFormat="1">
      <c r="A2425" s="33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P2425" s="34"/>
      <c r="Q2425" s="34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  <c r="BH2425" s="48"/>
      <c r="BI2425" s="48"/>
      <c r="BJ2425" s="48"/>
      <c r="BK2425" s="48"/>
      <c r="BL2425" s="48"/>
      <c r="BM2425" s="48"/>
      <c r="BN2425" s="48"/>
      <c r="BO2425" s="48"/>
      <c r="BP2425" s="48"/>
      <c r="BQ2425" s="48"/>
      <c r="BR2425" s="48"/>
      <c r="BS2425" s="48"/>
      <c r="BT2425" s="48"/>
      <c r="BU2425" s="48"/>
      <c r="BV2425" s="48"/>
      <c r="BW2425" s="48"/>
      <c r="BX2425" s="48"/>
      <c r="BY2425" s="48"/>
      <c r="BZ2425" s="48"/>
      <c r="CA2425" s="48"/>
      <c r="CB2425" s="48"/>
    </row>
    <row r="2426" spans="1:80" s="35" customFormat="1">
      <c r="A2426" s="33"/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P2426" s="34"/>
      <c r="Q2426" s="34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48"/>
      <c r="AI2426" s="48"/>
      <c r="AJ2426" s="48"/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  <c r="BH2426" s="48"/>
      <c r="BI2426" s="48"/>
      <c r="BJ2426" s="48"/>
      <c r="BK2426" s="48"/>
      <c r="BL2426" s="48"/>
      <c r="BM2426" s="48"/>
      <c r="BN2426" s="48"/>
      <c r="BO2426" s="48"/>
      <c r="BP2426" s="48"/>
      <c r="BQ2426" s="48"/>
      <c r="BR2426" s="48"/>
      <c r="BS2426" s="48"/>
      <c r="BT2426" s="48"/>
      <c r="BU2426" s="48"/>
      <c r="BV2426" s="48"/>
      <c r="BW2426" s="48"/>
      <c r="BX2426" s="48"/>
      <c r="BY2426" s="48"/>
      <c r="BZ2426" s="48"/>
      <c r="CA2426" s="48"/>
      <c r="CB2426" s="48"/>
    </row>
    <row r="2427" spans="1:80" s="35" customFormat="1">
      <c r="A2427" s="33"/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P2427" s="34"/>
      <c r="Q2427" s="34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48"/>
      <c r="AI2427" s="48"/>
      <c r="AJ2427" s="48"/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  <c r="BH2427" s="48"/>
      <c r="BI2427" s="48"/>
      <c r="BJ2427" s="48"/>
      <c r="BK2427" s="48"/>
      <c r="BL2427" s="48"/>
      <c r="BM2427" s="48"/>
      <c r="BN2427" s="48"/>
      <c r="BO2427" s="48"/>
      <c r="BP2427" s="48"/>
      <c r="BQ2427" s="48"/>
      <c r="BR2427" s="48"/>
      <c r="BS2427" s="48"/>
      <c r="BT2427" s="48"/>
      <c r="BU2427" s="48"/>
      <c r="BV2427" s="48"/>
      <c r="BW2427" s="48"/>
      <c r="BX2427" s="48"/>
      <c r="BY2427" s="48"/>
      <c r="BZ2427" s="48"/>
      <c r="CA2427" s="48"/>
      <c r="CB2427" s="48"/>
    </row>
    <row r="2428" spans="1:80" s="35" customFormat="1">
      <c r="A2428" s="33"/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P2428" s="34"/>
      <c r="Q2428" s="34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  <c r="BH2428" s="48"/>
      <c r="BI2428" s="48"/>
      <c r="BJ2428" s="48"/>
      <c r="BK2428" s="48"/>
      <c r="BL2428" s="48"/>
      <c r="BM2428" s="48"/>
      <c r="BN2428" s="48"/>
      <c r="BO2428" s="48"/>
      <c r="BP2428" s="48"/>
      <c r="BQ2428" s="48"/>
      <c r="BR2428" s="48"/>
      <c r="BS2428" s="48"/>
      <c r="BT2428" s="48"/>
      <c r="BU2428" s="48"/>
      <c r="BV2428" s="48"/>
      <c r="BW2428" s="48"/>
      <c r="BX2428" s="48"/>
      <c r="BY2428" s="48"/>
      <c r="BZ2428" s="48"/>
      <c r="CA2428" s="48"/>
      <c r="CB2428" s="48"/>
    </row>
    <row r="2429" spans="1:80" s="35" customFormat="1">
      <c r="A2429" s="33"/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P2429" s="34"/>
      <c r="Q2429" s="34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  <c r="BH2429" s="48"/>
      <c r="BI2429" s="48"/>
      <c r="BJ2429" s="48"/>
      <c r="BK2429" s="48"/>
      <c r="BL2429" s="48"/>
      <c r="BM2429" s="48"/>
      <c r="BN2429" s="48"/>
      <c r="BO2429" s="48"/>
      <c r="BP2429" s="48"/>
      <c r="BQ2429" s="48"/>
      <c r="BR2429" s="48"/>
      <c r="BS2429" s="48"/>
      <c r="BT2429" s="48"/>
      <c r="BU2429" s="48"/>
      <c r="BV2429" s="48"/>
      <c r="BW2429" s="48"/>
      <c r="BX2429" s="48"/>
      <c r="BY2429" s="48"/>
      <c r="BZ2429" s="48"/>
      <c r="CA2429" s="48"/>
      <c r="CB2429" s="48"/>
    </row>
    <row r="2430" spans="1:80" s="35" customFormat="1">
      <c r="A2430" s="33"/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P2430" s="34"/>
      <c r="Q2430" s="34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48"/>
      <c r="AI2430" s="48"/>
      <c r="AJ2430" s="48"/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  <c r="BH2430" s="48"/>
      <c r="BI2430" s="48"/>
      <c r="BJ2430" s="48"/>
      <c r="BK2430" s="48"/>
      <c r="BL2430" s="48"/>
      <c r="BM2430" s="48"/>
      <c r="BN2430" s="48"/>
      <c r="BO2430" s="48"/>
      <c r="BP2430" s="48"/>
      <c r="BQ2430" s="48"/>
      <c r="BR2430" s="48"/>
      <c r="BS2430" s="48"/>
      <c r="BT2430" s="48"/>
      <c r="BU2430" s="48"/>
      <c r="BV2430" s="48"/>
      <c r="BW2430" s="48"/>
      <c r="BX2430" s="48"/>
      <c r="BY2430" s="48"/>
      <c r="BZ2430" s="48"/>
      <c r="CA2430" s="48"/>
      <c r="CB2430" s="48"/>
    </row>
    <row r="2431" spans="1:80" s="35" customFormat="1">
      <c r="A2431" s="33"/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P2431" s="34"/>
      <c r="Q2431" s="34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  <c r="BH2431" s="48"/>
      <c r="BI2431" s="48"/>
      <c r="BJ2431" s="48"/>
      <c r="BK2431" s="48"/>
      <c r="BL2431" s="48"/>
      <c r="BM2431" s="48"/>
      <c r="BN2431" s="48"/>
      <c r="BO2431" s="48"/>
      <c r="BP2431" s="48"/>
      <c r="BQ2431" s="48"/>
      <c r="BR2431" s="48"/>
      <c r="BS2431" s="48"/>
      <c r="BT2431" s="48"/>
      <c r="BU2431" s="48"/>
      <c r="BV2431" s="48"/>
      <c r="BW2431" s="48"/>
      <c r="BX2431" s="48"/>
      <c r="BY2431" s="48"/>
      <c r="BZ2431" s="48"/>
      <c r="CA2431" s="48"/>
      <c r="CB2431" s="48"/>
    </row>
    <row r="2432" spans="1:80" s="35" customFormat="1">
      <c r="A2432" s="33"/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P2432" s="34"/>
      <c r="Q2432" s="34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48"/>
      <c r="AI2432" s="48"/>
      <c r="AJ2432" s="48"/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  <c r="BH2432" s="48"/>
      <c r="BI2432" s="48"/>
      <c r="BJ2432" s="48"/>
      <c r="BK2432" s="48"/>
      <c r="BL2432" s="48"/>
      <c r="BM2432" s="48"/>
      <c r="BN2432" s="48"/>
      <c r="BO2432" s="48"/>
      <c r="BP2432" s="48"/>
      <c r="BQ2432" s="48"/>
      <c r="BR2432" s="48"/>
      <c r="BS2432" s="48"/>
      <c r="BT2432" s="48"/>
      <c r="BU2432" s="48"/>
      <c r="BV2432" s="48"/>
      <c r="BW2432" s="48"/>
      <c r="BX2432" s="48"/>
      <c r="BY2432" s="48"/>
      <c r="BZ2432" s="48"/>
      <c r="CA2432" s="48"/>
      <c r="CB2432" s="48"/>
    </row>
    <row r="2433" spans="1:80" s="35" customFormat="1">
      <c r="A2433" s="33"/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P2433" s="34"/>
      <c r="Q2433" s="34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48"/>
      <c r="AI2433" s="48"/>
      <c r="AJ2433" s="48"/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  <c r="BH2433" s="48"/>
      <c r="BI2433" s="48"/>
      <c r="BJ2433" s="48"/>
      <c r="BK2433" s="48"/>
      <c r="BL2433" s="48"/>
      <c r="BM2433" s="48"/>
      <c r="BN2433" s="48"/>
      <c r="BO2433" s="48"/>
      <c r="BP2433" s="48"/>
      <c r="BQ2433" s="48"/>
      <c r="BR2433" s="48"/>
      <c r="BS2433" s="48"/>
      <c r="BT2433" s="48"/>
      <c r="BU2433" s="48"/>
      <c r="BV2433" s="48"/>
      <c r="BW2433" s="48"/>
      <c r="BX2433" s="48"/>
      <c r="BY2433" s="48"/>
      <c r="BZ2433" s="48"/>
      <c r="CA2433" s="48"/>
      <c r="CB2433" s="48"/>
    </row>
    <row r="2434" spans="1:80" s="35" customFormat="1">
      <c r="A2434" s="33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P2434" s="34"/>
      <c r="Q2434" s="34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48"/>
      <c r="AI2434" s="48"/>
      <c r="AJ2434" s="48"/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  <c r="BH2434" s="48"/>
      <c r="BI2434" s="48"/>
      <c r="BJ2434" s="48"/>
      <c r="BK2434" s="48"/>
      <c r="BL2434" s="48"/>
      <c r="BM2434" s="48"/>
      <c r="BN2434" s="48"/>
      <c r="BO2434" s="48"/>
      <c r="BP2434" s="48"/>
      <c r="BQ2434" s="48"/>
      <c r="BR2434" s="48"/>
      <c r="BS2434" s="48"/>
      <c r="BT2434" s="48"/>
      <c r="BU2434" s="48"/>
      <c r="BV2434" s="48"/>
      <c r="BW2434" s="48"/>
      <c r="BX2434" s="48"/>
      <c r="BY2434" s="48"/>
      <c r="BZ2434" s="48"/>
      <c r="CA2434" s="48"/>
      <c r="CB2434" s="48"/>
    </row>
    <row r="2435" spans="1:80" s="35" customFormat="1">
      <c r="A2435" s="33"/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P2435" s="34"/>
      <c r="Q2435" s="34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48"/>
      <c r="AI2435" s="48"/>
      <c r="AJ2435" s="48"/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  <c r="BH2435" s="48"/>
      <c r="BI2435" s="48"/>
      <c r="BJ2435" s="48"/>
      <c r="BK2435" s="48"/>
      <c r="BL2435" s="48"/>
      <c r="BM2435" s="48"/>
      <c r="BN2435" s="48"/>
      <c r="BO2435" s="48"/>
      <c r="BP2435" s="48"/>
      <c r="BQ2435" s="48"/>
      <c r="BR2435" s="48"/>
      <c r="BS2435" s="48"/>
      <c r="BT2435" s="48"/>
      <c r="BU2435" s="48"/>
      <c r="BV2435" s="48"/>
      <c r="BW2435" s="48"/>
      <c r="BX2435" s="48"/>
      <c r="BY2435" s="48"/>
      <c r="BZ2435" s="48"/>
      <c r="CA2435" s="48"/>
      <c r="CB2435" s="48"/>
    </row>
    <row r="2436" spans="1:80" s="35" customFormat="1">
      <c r="A2436" s="33"/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P2436" s="34"/>
      <c r="Q2436" s="34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  <c r="BH2436" s="48"/>
      <c r="BI2436" s="48"/>
      <c r="BJ2436" s="48"/>
      <c r="BK2436" s="48"/>
      <c r="BL2436" s="48"/>
      <c r="BM2436" s="48"/>
      <c r="BN2436" s="48"/>
      <c r="BO2436" s="48"/>
      <c r="BP2436" s="48"/>
      <c r="BQ2436" s="48"/>
      <c r="BR2436" s="48"/>
      <c r="BS2436" s="48"/>
      <c r="BT2436" s="48"/>
      <c r="BU2436" s="48"/>
      <c r="BV2436" s="48"/>
      <c r="BW2436" s="48"/>
      <c r="BX2436" s="48"/>
      <c r="BY2436" s="48"/>
      <c r="BZ2436" s="48"/>
      <c r="CA2436" s="48"/>
      <c r="CB2436" s="48"/>
    </row>
    <row r="2437" spans="1:80" s="35" customFormat="1">
      <c r="A2437" s="33"/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P2437" s="34"/>
      <c r="Q2437" s="34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  <c r="BH2437" s="48"/>
      <c r="BI2437" s="48"/>
      <c r="BJ2437" s="48"/>
      <c r="BK2437" s="48"/>
      <c r="BL2437" s="48"/>
      <c r="BM2437" s="48"/>
      <c r="BN2437" s="48"/>
      <c r="BO2437" s="48"/>
      <c r="BP2437" s="48"/>
      <c r="BQ2437" s="48"/>
      <c r="BR2437" s="48"/>
      <c r="BS2437" s="48"/>
      <c r="BT2437" s="48"/>
      <c r="BU2437" s="48"/>
      <c r="BV2437" s="48"/>
      <c r="BW2437" s="48"/>
      <c r="BX2437" s="48"/>
      <c r="BY2437" s="48"/>
      <c r="BZ2437" s="48"/>
      <c r="CA2437" s="48"/>
      <c r="CB2437" s="48"/>
    </row>
    <row r="2438" spans="1:80" s="35" customFormat="1">
      <c r="A2438" s="33"/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P2438" s="34"/>
      <c r="Q2438" s="34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48"/>
      <c r="AI2438" s="48"/>
      <c r="AJ2438" s="48"/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  <c r="BH2438" s="48"/>
      <c r="BI2438" s="48"/>
      <c r="BJ2438" s="48"/>
      <c r="BK2438" s="48"/>
      <c r="BL2438" s="48"/>
      <c r="BM2438" s="48"/>
      <c r="BN2438" s="48"/>
      <c r="BO2438" s="48"/>
      <c r="BP2438" s="48"/>
      <c r="BQ2438" s="48"/>
      <c r="BR2438" s="48"/>
      <c r="BS2438" s="48"/>
      <c r="BT2438" s="48"/>
      <c r="BU2438" s="48"/>
      <c r="BV2438" s="48"/>
      <c r="BW2438" s="48"/>
      <c r="BX2438" s="48"/>
      <c r="BY2438" s="48"/>
      <c r="BZ2438" s="48"/>
      <c r="CA2438" s="48"/>
      <c r="CB2438" s="48"/>
    </row>
    <row r="2439" spans="1:80" s="35" customFormat="1">
      <c r="A2439" s="33"/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P2439" s="34"/>
      <c r="Q2439" s="34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  <c r="BH2439" s="48"/>
      <c r="BI2439" s="48"/>
      <c r="BJ2439" s="48"/>
      <c r="BK2439" s="48"/>
      <c r="BL2439" s="48"/>
      <c r="BM2439" s="48"/>
      <c r="BN2439" s="48"/>
      <c r="BO2439" s="48"/>
      <c r="BP2439" s="48"/>
      <c r="BQ2439" s="48"/>
      <c r="BR2439" s="48"/>
      <c r="BS2439" s="48"/>
      <c r="BT2439" s="48"/>
      <c r="BU2439" s="48"/>
      <c r="BV2439" s="48"/>
      <c r="BW2439" s="48"/>
      <c r="BX2439" s="48"/>
      <c r="BY2439" s="48"/>
      <c r="BZ2439" s="48"/>
      <c r="CA2439" s="48"/>
      <c r="CB2439" s="48"/>
    </row>
    <row r="2440" spans="1:80" s="35" customFormat="1">
      <c r="A2440" s="33"/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P2440" s="34"/>
      <c r="Q2440" s="34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  <c r="BH2440" s="48"/>
      <c r="BI2440" s="48"/>
      <c r="BJ2440" s="48"/>
      <c r="BK2440" s="48"/>
      <c r="BL2440" s="48"/>
      <c r="BM2440" s="48"/>
      <c r="BN2440" s="48"/>
      <c r="BO2440" s="48"/>
      <c r="BP2440" s="48"/>
      <c r="BQ2440" s="48"/>
      <c r="BR2440" s="48"/>
      <c r="BS2440" s="48"/>
      <c r="BT2440" s="48"/>
      <c r="BU2440" s="48"/>
      <c r="BV2440" s="48"/>
      <c r="BW2440" s="48"/>
      <c r="BX2440" s="48"/>
      <c r="BY2440" s="48"/>
      <c r="BZ2440" s="48"/>
      <c r="CA2440" s="48"/>
      <c r="CB2440" s="48"/>
    </row>
    <row r="2441" spans="1:80" s="35" customFormat="1">
      <c r="A2441" s="33"/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P2441" s="34"/>
      <c r="Q2441" s="34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  <c r="BH2441" s="48"/>
      <c r="BI2441" s="48"/>
      <c r="BJ2441" s="48"/>
      <c r="BK2441" s="48"/>
      <c r="BL2441" s="48"/>
      <c r="BM2441" s="48"/>
      <c r="BN2441" s="48"/>
      <c r="BO2441" s="48"/>
      <c r="BP2441" s="48"/>
      <c r="BQ2441" s="48"/>
      <c r="BR2441" s="48"/>
      <c r="BS2441" s="48"/>
      <c r="BT2441" s="48"/>
      <c r="BU2441" s="48"/>
      <c r="BV2441" s="48"/>
      <c r="BW2441" s="48"/>
      <c r="BX2441" s="48"/>
      <c r="BY2441" s="48"/>
      <c r="BZ2441" s="48"/>
      <c r="CA2441" s="48"/>
      <c r="CB2441" s="48"/>
    </row>
    <row r="2442" spans="1:80" s="35" customFormat="1">
      <c r="A2442" s="33"/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P2442" s="34"/>
      <c r="Q2442" s="34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48"/>
      <c r="AI2442" s="48"/>
      <c r="AJ2442" s="48"/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  <c r="BH2442" s="48"/>
      <c r="BI2442" s="48"/>
      <c r="BJ2442" s="48"/>
      <c r="BK2442" s="48"/>
      <c r="BL2442" s="48"/>
      <c r="BM2442" s="48"/>
      <c r="BN2442" s="48"/>
      <c r="BO2442" s="48"/>
      <c r="BP2442" s="48"/>
      <c r="BQ2442" s="48"/>
      <c r="BR2442" s="48"/>
      <c r="BS2442" s="48"/>
      <c r="BT2442" s="48"/>
      <c r="BU2442" s="48"/>
      <c r="BV2442" s="48"/>
      <c r="BW2442" s="48"/>
      <c r="BX2442" s="48"/>
      <c r="BY2442" s="48"/>
      <c r="BZ2442" s="48"/>
      <c r="CA2442" s="48"/>
      <c r="CB2442" s="48"/>
    </row>
    <row r="2443" spans="1:80" s="35" customFormat="1">
      <c r="A2443" s="33"/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P2443" s="34"/>
      <c r="Q2443" s="34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  <c r="BH2443" s="48"/>
      <c r="BI2443" s="48"/>
      <c r="BJ2443" s="48"/>
      <c r="BK2443" s="48"/>
      <c r="BL2443" s="48"/>
      <c r="BM2443" s="48"/>
      <c r="BN2443" s="48"/>
      <c r="BO2443" s="48"/>
      <c r="BP2443" s="48"/>
      <c r="BQ2443" s="48"/>
      <c r="BR2443" s="48"/>
      <c r="BS2443" s="48"/>
      <c r="BT2443" s="48"/>
      <c r="BU2443" s="48"/>
      <c r="BV2443" s="48"/>
      <c r="BW2443" s="48"/>
      <c r="BX2443" s="48"/>
      <c r="BY2443" s="48"/>
      <c r="BZ2443" s="48"/>
      <c r="CA2443" s="48"/>
      <c r="CB2443" s="48"/>
    </row>
    <row r="2444" spans="1:80" s="35" customFormat="1">
      <c r="A2444" s="33"/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P2444" s="34"/>
      <c r="Q2444" s="34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  <c r="BH2444" s="48"/>
      <c r="BI2444" s="48"/>
      <c r="BJ2444" s="48"/>
      <c r="BK2444" s="48"/>
      <c r="BL2444" s="48"/>
      <c r="BM2444" s="48"/>
      <c r="BN2444" s="48"/>
      <c r="BO2444" s="48"/>
      <c r="BP2444" s="48"/>
      <c r="BQ2444" s="48"/>
      <c r="BR2444" s="48"/>
      <c r="BS2444" s="48"/>
      <c r="BT2444" s="48"/>
      <c r="BU2444" s="48"/>
      <c r="BV2444" s="48"/>
      <c r="BW2444" s="48"/>
      <c r="BX2444" s="48"/>
      <c r="BY2444" s="48"/>
      <c r="BZ2444" s="48"/>
      <c r="CA2444" s="48"/>
      <c r="CB2444" s="48"/>
    </row>
    <row r="2445" spans="1:80" s="35" customFormat="1">
      <c r="A2445" s="33"/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P2445" s="34"/>
      <c r="Q2445" s="34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48"/>
      <c r="AI2445" s="48"/>
      <c r="AJ2445" s="48"/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  <c r="BH2445" s="48"/>
      <c r="BI2445" s="48"/>
      <c r="BJ2445" s="48"/>
      <c r="BK2445" s="48"/>
      <c r="BL2445" s="48"/>
      <c r="BM2445" s="48"/>
      <c r="BN2445" s="48"/>
      <c r="BO2445" s="48"/>
      <c r="BP2445" s="48"/>
      <c r="BQ2445" s="48"/>
      <c r="BR2445" s="48"/>
      <c r="BS2445" s="48"/>
      <c r="BT2445" s="48"/>
      <c r="BU2445" s="48"/>
      <c r="BV2445" s="48"/>
      <c r="BW2445" s="48"/>
      <c r="BX2445" s="48"/>
      <c r="BY2445" s="48"/>
      <c r="BZ2445" s="48"/>
      <c r="CA2445" s="48"/>
      <c r="CB2445" s="48"/>
    </row>
    <row r="2446" spans="1:80" s="35" customFormat="1">
      <c r="A2446" s="33"/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P2446" s="34"/>
      <c r="Q2446" s="34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48"/>
      <c r="AI2446" s="48"/>
      <c r="AJ2446" s="48"/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  <c r="BH2446" s="48"/>
      <c r="BI2446" s="48"/>
      <c r="BJ2446" s="48"/>
      <c r="BK2446" s="48"/>
      <c r="BL2446" s="48"/>
      <c r="BM2446" s="48"/>
      <c r="BN2446" s="48"/>
      <c r="BO2446" s="48"/>
      <c r="BP2446" s="48"/>
      <c r="BQ2446" s="48"/>
      <c r="BR2446" s="48"/>
      <c r="BS2446" s="48"/>
      <c r="BT2446" s="48"/>
      <c r="BU2446" s="48"/>
      <c r="BV2446" s="48"/>
      <c r="BW2446" s="48"/>
      <c r="BX2446" s="48"/>
      <c r="BY2446" s="48"/>
      <c r="BZ2446" s="48"/>
      <c r="CA2446" s="48"/>
      <c r="CB2446" s="48"/>
    </row>
    <row r="2447" spans="1:80" s="35" customFormat="1">
      <c r="A2447" s="33"/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P2447" s="34"/>
      <c r="Q2447" s="34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  <c r="BH2447" s="48"/>
      <c r="BI2447" s="48"/>
      <c r="BJ2447" s="48"/>
      <c r="BK2447" s="48"/>
      <c r="BL2447" s="48"/>
      <c r="BM2447" s="48"/>
      <c r="BN2447" s="48"/>
      <c r="BO2447" s="48"/>
      <c r="BP2447" s="48"/>
      <c r="BQ2447" s="48"/>
      <c r="BR2447" s="48"/>
      <c r="BS2447" s="48"/>
      <c r="BT2447" s="48"/>
      <c r="BU2447" s="48"/>
      <c r="BV2447" s="48"/>
      <c r="BW2447" s="48"/>
      <c r="BX2447" s="48"/>
      <c r="BY2447" s="48"/>
      <c r="BZ2447" s="48"/>
      <c r="CA2447" s="48"/>
      <c r="CB2447" s="48"/>
    </row>
    <row r="2448" spans="1:80" s="35" customFormat="1">
      <c r="A2448" s="33"/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P2448" s="34"/>
      <c r="Q2448" s="34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48"/>
      <c r="AI2448" s="48"/>
      <c r="AJ2448" s="48"/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  <c r="BH2448" s="48"/>
      <c r="BI2448" s="48"/>
      <c r="BJ2448" s="48"/>
      <c r="BK2448" s="48"/>
      <c r="BL2448" s="48"/>
      <c r="BM2448" s="48"/>
      <c r="BN2448" s="48"/>
      <c r="BO2448" s="48"/>
      <c r="BP2448" s="48"/>
      <c r="BQ2448" s="48"/>
      <c r="BR2448" s="48"/>
      <c r="BS2448" s="48"/>
      <c r="BT2448" s="48"/>
      <c r="BU2448" s="48"/>
      <c r="BV2448" s="48"/>
      <c r="BW2448" s="48"/>
      <c r="BX2448" s="48"/>
      <c r="BY2448" s="48"/>
      <c r="BZ2448" s="48"/>
      <c r="CA2448" s="48"/>
      <c r="CB2448" s="48"/>
    </row>
    <row r="2449" spans="1:80" s="35" customFormat="1">
      <c r="A2449" s="33"/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P2449" s="34"/>
      <c r="Q2449" s="34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  <c r="BH2449" s="48"/>
      <c r="BI2449" s="48"/>
      <c r="BJ2449" s="48"/>
      <c r="BK2449" s="48"/>
      <c r="BL2449" s="48"/>
      <c r="BM2449" s="48"/>
      <c r="BN2449" s="48"/>
      <c r="BO2449" s="48"/>
      <c r="BP2449" s="48"/>
      <c r="BQ2449" s="48"/>
      <c r="BR2449" s="48"/>
      <c r="BS2449" s="48"/>
      <c r="BT2449" s="48"/>
      <c r="BU2449" s="48"/>
      <c r="BV2449" s="48"/>
      <c r="BW2449" s="48"/>
      <c r="BX2449" s="48"/>
      <c r="BY2449" s="48"/>
      <c r="BZ2449" s="48"/>
      <c r="CA2449" s="48"/>
      <c r="CB2449" s="48"/>
    </row>
    <row r="2450" spans="1:80" s="35" customFormat="1">
      <c r="A2450" s="33"/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P2450" s="34"/>
      <c r="Q2450" s="34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48"/>
      <c r="AI2450" s="48"/>
      <c r="AJ2450" s="48"/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  <c r="BH2450" s="48"/>
      <c r="BI2450" s="48"/>
      <c r="BJ2450" s="48"/>
      <c r="BK2450" s="48"/>
      <c r="BL2450" s="48"/>
      <c r="BM2450" s="48"/>
      <c r="BN2450" s="48"/>
      <c r="BO2450" s="48"/>
      <c r="BP2450" s="48"/>
      <c r="BQ2450" s="48"/>
      <c r="BR2450" s="48"/>
      <c r="BS2450" s="48"/>
      <c r="BT2450" s="48"/>
      <c r="BU2450" s="48"/>
      <c r="BV2450" s="48"/>
      <c r="BW2450" s="48"/>
      <c r="BX2450" s="48"/>
      <c r="BY2450" s="48"/>
      <c r="BZ2450" s="48"/>
      <c r="CA2450" s="48"/>
      <c r="CB2450" s="48"/>
    </row>
    <row r="2451" spans="1:80" s="35" customFormat="1">
      <c r="A2451" s="33"/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P2451" s="34"/>
      <c r="Q2451" s="34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48"/>
      <c r="AI2451" s="48"/>
      <c r="AJ2451" s="48"/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  <c r="BH2451" s="48"/>
      <c r="BI2451" s="48"/>
      <c r="BJ2451" s="48"/>
      <c r="BK2451" s="48"/>
      <c r="BL2451" s="48"/>
      <c r="BM2451" s="48"/>
      <c r="BN2451" s="48"/>
      <c r="BO2451" s="48"/>
      <c r="BP2451" s="48"/>
      <c r="BQ2451" s="48"/>
      <c r="BR2451" s="48"/>
      <c r="BS2451" s="48"/>
      <c r="BT2451" s="48"/>
      <c r="BU2451" s="48"/>
      <c r="BV2451" s="48"/>
      <c r="BW2451" s="48"/>
      <c r="BX2451" s="48"/>
      <c r="BY2451" s="48"/>
      <c r="BZ2451" s="48"/>
      <c r="CA2451" s="48"/>
      <c r="CB2451" s="48"/>
    </row>
    <row r="2452" spans="1:80" s="35" customFormat="1">
      <c r="A2452" s="33"/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P2452" s="34"/>
      <c r="Q2452" s="34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48"/>
      <c r="AI2452" s="48"/>
      <c r="AJ2452" s="48"/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  <c r="BH2452" s="48"/>
      <c r="BI2452" s="48"/>
      <c r="BJ2452" s="48"/>
      <c r="BK2452" s="48"/>
      <c r="BL2452" s="48"/>
      <c r="BM2452" s="48"/>
      <c r="BN2452" s="48"/>
      <c r="BO2452" s="48"/>
      <c r="BP2452" s="48"/>
      <c r="BQ2452" s="48"/>
      <c r="BR2452" s="48"/>
      <c r="BS2452" s="48"/>
      <c r="BT2452" s="48"/>
      <c r="BU2452" s="48"/>
      <c r="BV2452" s="48"/>
      <c r="BW2452" s="48"/>
      <c r="BX2452" s="48"/>
      <c r="BY2452" s="48"/>
      <c r="BZ2452" s="48"/>
      <c r="CA2452" s="48"/>
      <c r="CB2452" s="48"/>
    </row>
    <row r="2453" spans="1:80" s="35" customFormat="1">
      <c r="A2453" s="33"/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P2453" s="34"/>
      <c r="Q2453" s="34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48"/>
      <c r="AI2453" s="48"/>
      <c r="AJ2453" s="48"/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  <c r="BH2453" s="48"/>
      <c r="BI2453" s="48"/>
      <c r="BJ2453" s="48"/>
      <c r="BK2453" s="48"/>
      <c r="BL2453" s="48"/>
      <c r="BM2453" s="48"/>
      <c r="BN2453" s="48"/>
      <c r="BO2453" s="48"/>
      <c r="BP2453" s="48"/>
      <c r="BQ2453" s="48"/>
      <c r="BR2453" s="48"/>
      <c r="BS2453" s="48"/>
      <c r="BT2453" s="48"/>
      <c r="BU2453" s="48"/>
      <c r="BV2453" s="48"/>
      <c r="BW2453" s="48"/>
      <c r="BX2453" s="48"/>
      <c r="BY2453" s="48"/>
      <c r="BZ2453" s="48"/>
      <c r="CA2453" s="48"/>
      <c r="CB2453" s="48"/>
    </row>
    <row r="2454" spans="1:80" s="35" customFormat="1">
      <c r="A2454" s="33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P2454" s="34"/>
      <c r="Q2454" s="34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  <c r="BH2454" s="48"/>
      <c r="BI2454" s="48"/>
      <c r="BJ2454" s="48"/>
      <c r="BK2454" s="48"/>
      <c r="BL2454" s="48"/>
      <c r="BM2454" s="48"/>
      <c r="BN2454" s="48"/>
      <c r="BO2454" s="48"/>
      <c r="BP2454" s="48"/>
      <c r="BQ2454" s="48"/>
      <c r="BR2454" s="48"/>
      <c r="BS2454" s="48"/>
      <c r="BT2454" s="48"/>
      <c r="BU2454" s="48"/>
      <c r="BV2454" s="48"/>
      <c r="BW2454" s="48"/>
      <c r="BX2454" s="48"/>
      <c r="BY2454" s="48"/>
      <c r="BZ2454" s="48"/>
      <c r="CA2454" s="48"/>
      <c r="CB2454" s="48"/>
    </row>
    <row r="2455" spans="1:80" s="35" customFormat="1">
      <c r="A2455" s="33"/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P2455" s="34"/>
      <c r="Q2455" s="34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48"/>
      <c r="AI2455" s="48"/>
      <c r="AJ2455" s="48"/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  <c r="BH2455" s="48"/>
      <c r="BI2455" s="48"/>
      <c r="BJ2455" s="48"/>
      <c r="BK2455" s="48"/>
      <c r="BL2455" s="48"/>
      <c r="BM2455" s="48"/>
      <c r="BN2455" s="48"/>
      <c r="BO2455" s="48"/>
      <c r="BP2455" s="48"/>
      <c r="BQ2455" s="48"/>
      <c r="BR2455" s="48"/>
      <c r="BS2455" s="48"/>
      <c r="BT2455" s="48"/>
      <c r="BU2455" s="48"/>
      <c r="BV2455" s="48"/>
      <c r="BW2455" s="48"/>
      <c r="BX2455" s="48"/>
      <c r="BY2455" s="48"/>
      <c r="BZ2455" s="48"/>
      <c r="CA2455" s="48"/>
      <c r="CB2455" s="48"/>
    </row>
    <row r="2456" spans="1:80" s="35" customFormat="1">
      <c r="A2456" s="33"/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P2456" s="34"/>
      <c r="Q2456" s="34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48"/>
      <c r="AI2456" s="48"/>
      <c r="AJ2456" s="48"/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  <c r="BH2456" s="48"/>
      <c r="BI2456" s="48"/>
      <c r="BJ2456" s="48"/>
      <c r="BK2456" s="48"/>
      <c r="BL2456" s="48"/>
      <c r="BM2456" s="48"/>
      <c r="BN2456" s="48"/>
      <c r="BO2456" s="48"/>
      <c r="BP2456" s="48"/>
      <c r="BQ2456" s="48"/>
      <c r="BR2456" s="48"/>
      <c r="BS2456" s="48"/>
      <c r="BT2456" s="48"/>
      <c r="BU2456" s="48"/>
      <c r="BV2456" s="48"/>
      <c r="BW2456" s="48"/>
      <c r="BX2456" s="48"/>
      <c r="BY2456" s="48"/>
      <c r="BZ2456" s="48"/>
      <c r="CA2456" s="48"/>
      <c r="CB2456" s="48"/>
    </row>
    <row r="2457" spans="1:80" s="35" customFormat="1">
      <c r="A2457" s="33"/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P2457" s="34"/>
      <c r="Q2457" s="34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  <c r="BH2457" s="48"/>
      <c r="BI2457" s="48"/>
      <c r="BJ2457" s="48"/>
      <c r="BK2457" s="48"/>
      <c r="BL2457" s="48"/>
      <c r="BM2457" s="48"/>
      <c r="BN2457" s="48"/>
      <c r="BO2457" s="48"/>
      <c r="BP2457" s="48"/>
      <c r="BQ2457" s="48"/>
      <c r="BR2457" s="48"/>
      <c r="BS2457" s="48"/>
      <c r="BT2457" s="48"/>
      <c r="BU2457" s="48"/>
      <c r="BV2457" s="48"/>
      <c r="BW2457" s="48"/>
      <c r="BX2457" s="48"/>
      <c r="BY2457" s="48"/>
      <c r="BZ2457" s="48"/>
      <c r="CA2457" s="48"/>
      <c r="CB2457" s="48"/>
    </row>
    <row r="2458" spans="1:80" s="35" customFormat="1">
      <c r="A2458" s="33"/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P2458" s="34"/>
      <c r="Q2458" s="34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48"/>
      <c r="AI2458" s="48"/>
      <c r="AJ2458" s="48"/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  <c r="BH2458" s="48"/>
      <c r="BI2458" s="48"/>
      <c r="BJ2458" s="48"/>
      <c r="BK2458" s="48"/>
      <c r="BL2458" s="48"/>
      <c r="BM2458" s="48"/>
      <c r="BN2458" s="48"/>
      <c r="BO2458" s="48"/>
      <c r="BP2458" s="48"/>
      <c r="BQ2458" s="48"/>
      <c r="BR2458" s="48"/>
      <c r="BS2458" s="48"/>
      <c r="BT2458" s="48"/>
      <c r="BU2458" s="48"/>
      <c r="BV2458" s="48"/>
      <c r="BW2458" s="48"/>
      <c r="BX2458" s="48"/>
      <c r="BY2458" s="48"/>
      <c r="BZ2458" s="48"/>
      <c r="CA2458" s="48"/>
      <c r="CB2458" s="48"/>
    </row>
    <row r="2459" spans="1:80" s="35" customFormat="1">
      <c r="A2459" s="33"/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P2459" s="34"/>
      <c r="Q2459" s="34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48"/>
      <c r="AI2459" s="48"/>
      <c r="AJ2459" s="48"/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  <c r="BH2459" s="48"/>
      <c r="BI2459" s="48"/>
      <c r="BJ2459" s="48"/>
      <c r="BK2459" s="48"/>
      <c r="BL2459" s="48"/>
      <c r="BM2459" s="48"/>
      <c r="BN2459" s="48"/>
      <c r="BO2459" s="48"/>
      <c r="BP2459" s="48"/>
      <c r="BQ2459" s="48"/>
      <c r="BR2459" s="48"/>
      <c r="BS2459" s="48"/>
      <c r="BT2459" s="48"/>
      <c r="BU2459" s="48"/>
      <c r="BV2459" s="48"/>
      <c r="BW2459" s="48"/>
      <c r="BX2459" s="48"/>
      <c r="BY2459" s="48"/>
      <c r="BZ2459" s="48"/>
      <c r="CA2459" s="48"/>
      <c r="CB2459" s="48"/>
    </row>
    <row r="2460" spans="1:80" s="35" customFormat="1">
      <c r="A2460" s="33"/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P2460" s="34"/>
      <c r="Q2460" s="34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48"/>
      <c r="AI2460" s="48"/>
      <c r="AJ2460" s="48"/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  <c r="BH2460" s="48"/>
      <c r="BI2460" s="48"/>
      <c r="BJ2460" s="48"/>
      <c r="BK2460" s="48"/>
      <c r="BL2460" s="48"/>
      <c r="BM2460" s="48"/>
      <c r="BN2460" s="48"/>
      <c r="BO2460" s="48"/>
      <c r="BP2460" s="48"/>
      <c r="BQ2460" s="48"/>
      <c r="BR2460" s="48"/>
      <c r="BS2460" s="48"/>
      <c r="BT2460" s="48"/>
      <c r="BU2460" s="48"/>
      <c r="BV2460" s="48"/>
      <c r="BW2460" s="48"/>
      <c r="BX2460" s="48"/>
      <c r="BY2460" s="48"/>
      <c r="BZ2460" s="48"/>
      <c r="CA2460" s="48"/>
      <c r="CB2460" s="48"/>
    </row>
    <row r="2461" spans="1:80" s="35" customFormat="1">
      <c r="A2461" s="33"/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P2461" s="34"/>
      <c r="Q2461" s="34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  <c r="BH2461" s="48"/>
      <c r="BI2461" s="48"/>
      <c r="BJ2461" s="48"/>
      <c r="BK2461" s="48"/>
      <c r="BL2461" s="48"/>
      <c r="BM2461" s="48"/>
      <c r="BN2461" s="48"/>
      <c r="BO2461" s="48"/>
      <c r="BP2461" s="48"/>
      <c r="BQ2461" s="48"/>
      <c r="BR2461" s="48"/>
      <c r="BS2461" s="48"/>
      <c r="BT2461" s="48"/>
      <c r="BU2461" s="48"/>
      <c r="BV2461" s="48"/>
      <c r="BW2461" s="48"/>
      <c r="BX2461" s="48"/>
      <c r="BY2461" s="48"/>
      <c r="BZ2461" s="48"/>
      <c r="CA2461" s="48"/>
      <c r="CB2461" s="48"/>
    </row>
    <row r="2462" spans="1:80" s="35" customFormat="1">
      <c r="A2462" s="33"/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P2462" s="34"/>
      <c r="Q2462" s="34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  <c r="BH2462" s="48"/>
      <c r="BI2462" s="48"/>
      <c r="BJ2462" s="48"/>
      <c r="BK2462" s="48"/>
      <c r="BL2462" s="48"/>
      <c r="BM2462" s="48"/>
      <c r="BN2462" s="48"/>
      <c r="BO2462" s="48"/>
      <c r="BP2462" s="48"/>
      <c r="BQ2462" s="48"/>
      <c r="BR2462" s="48"/>
      <c r="BS2462" s="48"/>
      <c r="BT2462" s="48"/>
      <c r="BU2462" s="48"/>
      <c r="BV2462" s="48"/>
      <c r="BW2462" s="48"/>
      <c r="BX2462" s="48"/>
      <c r="BY2462" s="48"/>
      <c r="BZ2462" s="48"/>
      <c r="CA2462" s="48"/>
      <c r="CB2462" s="48"/>
    </row>
    <row r="2463" spans="1:80" s="35" customFormat="1">
      <c r="A2463" s="33"/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P2463" s="34"/>
      <c r="Q2463" s="34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48"/>
      <c r="AI2463" s="48"/>
      <c r="AJ2463" s="48"/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  <c r="BH2463" s="48"/>
      <c r="BI2463" s="48"/>
      <c r="BJ2463" s="48"/>
      <c r="BK2463" s="48"/>
      <c r="BL2463" s="48"/>
      <c r="BM2463" s="48"/>
      <c r="BN2463" s="48"/>
      <c r="BO2463" s="48"/>
      <c r="BP2463" s="48"/>
      <c r="BQ2463" s="48"/>
      <c r="BR2463" s="48"/>
      <c r="BS2463" s="48"/>
      <c r="BT2463" s="48"/>
      <c r="BU2463" s="48"/>
      <c r="BV2463" s="48"/>
      <c r="BW2463" s="48"/>
      <c r="BX2463" s="48"/>
      <c r="BY2463" s="48"/>
      <c r="BZ2463" s="48"/>
      <c r="CA2463" s="48"/>
      <c r="CB2463" s="48"/>
    </row>
    <row r="2464" spans="1:80" s="35" customFormat="1">
      <c r="A2464" s="33"/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P2464" s="34"/>
      <c r="Q2464" s="34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  <c r="BH2464" s="48"/>
      <c r="BI2464" s="48"/>
      <c r="BJ2464" s="48"/>
      <c r="BK2464" s="48"/>
      <c r="BL2464" s="48"/>
      <c r="BM2464" s="48"/>
      <c r="BN2464" s="48"/>
      <c r="BO2464" s="48"/>
      <c r="BP2464" s="48"/>
      <c r="BQ2464" s="48"/>
      <c r="BR2464" s="48"/>
      <c r="BS2464" s="48"/>
      <c r="BT2464" s="48"/>
      <c r="BU2464" s="48"/>
      <c r="BV2464" s="48"/>
      <c r="BW2464" s="48"/>
      <c r="BX2464" s="48"/>
      <c r="BY2464" s="48"/>
      <c r="BZ2464" s="48"/>
      <c r="CA2464" s="48"/>
      <c r="CB2464" s="48"/>
    </row>
    <row r="2465" spans="1:80" s="35" customFormat="1">
      <c r="A2465" s="33"/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P2465" s="34"/>
      <c r="Q2465" s="34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  <c r="BH2465" s="48"/>
      <c r="BI2465" s="48"/>
      <c r="BJ2465" s="48"/>
      <c r="BK2465" s="48"/>
      <c r="BL2465" s="48"/>
      <c r="BM2465" s="48"/>
      <c r="BN2465" s="48"/>
      <c r="BO2465" s="48"/>
      <c r="BP2465" s="48"/>
      <c r="BQ2465" s="48"/>
      <c r="BR2465" s="48"/>
      <c r="BS2465" s="48"/>
      <c r="BT2465" s="48"/>
      <c r="BU2465" s="48"/>
      <c r="BV2465" s="48"/>
      <c r="BW2465" s="48"/>
      <c r="BX2465" s="48"/>
      <c r="BY2465" s="48"/>
      <c r="BZ2465" s="48"/>
      <c r="CA2465" s="48"/>
      <c r="CB2465" s="48"/>
    </row>
    <row r="2466" spans="1:80" s="35" customFormat="1">
      <c r="A2466" s="33"/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P2466" s="34"/>
      <c r="Q2466" s="34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48"/>
      <c r="AI2466" s="48"/>
      <c r="AJ2466" s="48"/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  <c r="BH2466" s="48"/>
      <c r="BI2466" s="48"/>
      <c r="BJ2466" s="48"/>
      <c r="BK2466" s="48"/>
      <c r="BL2466" s="48"/>
      <c r="BM2466" s="48"/>
      <c r="BN2466" s="48"/>
      <c r="BO2466" s="48"/>
      <c r="BP2466" s="48"/>
      <c r="BQ2466" s="48"/>
      <c r="BR2466" s="48"/>
      <c r="BS2466" s="48"/>
      <c r="BT2466" s="48"/>
      <c r="BU2466" s="48"/>
      <c r="BV2466" s="48"/>
      <c r="BW2466" s="48"/>
      <c r="BX2466" s="48"/>
      <c r="BY2466" s="48"/>
      <c r="BZ2466" s="48"/>
      <c r="CA2466" s="48"/>
      <c r="CB2466" s="48"/>
    </row>
    <row r="2467" spans="1:80" s="35" customFormat="1">
      <c r="A2467" s="33"/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P2467" s="34"/>
      <c r="Q2467" s="34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48"/>
      <c r="AI2467" s="48"/>
      <c r="AJ2467" s="48"/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  <c r="BH2467" s="48"/>
      <c r="BI2467" s="48"/>
      <c r="BJ2467" s="48"/>
      <c r="BK2467" s="48"/>
      <c r="BL2467" s="48"/>
      <c r="BM2467" s="48"/>
      <c r="BN2467" s="48"/>
      <c r="BO2467" s="48"/>
      <c r="BP2467" s="48"/>
      <c r="BQ2467" s="48"/>
      <c r="BR2467" s="48"/>
      <c r="BS2467" s="48"/>
      <c r="BT2467" s="48"/>
      <c r="BU2467" s="48"/>
      <c r="BV2467" s="48"/>
      <c r="BW2467" s="48"/>
      <c r="BX2467" s="48"/>
      <c r="BY2467" s="48"/>
      <c r="BZ2467" s="48"/>
      <c r="CA2467" s="48"/>
      <c r="CB2467" s="48"/>
    </row>
    <row r="2468" spans="1:80" s="35" customFormat="1">
      <c r="A2468" s="33"/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P2468" s="34"/>
      <c r="Q2468" s="34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  <c r="BH2468" s="48"/>
      <c r="BI2468" s="48"/>
      <c r="BJ2468" s="48"/>
      <c r="BK2468" s="48"/>
      <c r="BL2468" s="48"/>
      <c r="BM2468" s="48"/>
      <c r="BN2468" s="48"/>
      <c r="BO2468" s="48"/>
      <c r="BP2468" s="48"/>
      <c r="BQ2468" s="48"/>
      <c r="BR2468" s="48"/>
      <c r="BS2468" s="48"/>
      <c r="BT2468" s="48"/>
      <c r="BU2468" s="48"/>
      <c r="BV2468" s="48"/>
      <c r="BW2468" s="48"/>
      <c r="BX2468" s="48"/>
      <c r="BY2468" s="48"/>
      <c r="BZ2468" s="48"/>
      <c r="CA2468" s="48"/>
      <c r="CB2468" s="48"/>
    </row>
    <row r="2469" spans="1:80" s="35" customFormat="1">
      <c r="A2469" s="33"/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P2469" s="34"/>
      <c r="Q2469" s="34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48"/>
      <c r="AI2469" s="48"/>
      <c r="AJ2469" s="48"/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  <c r="BH2469" s="48"/>
      <c r="BI2469" s="48"/>
      <c r="BJ2469" s="48"/>
      <c r="BK2469" s="48"/>
      <c r="BL2469" s="48"/>
      <c r="BM2469" s="48"/>
      <c r="BN2469" s="48"/>
      <c r="BO2469" s="48"/>
      <c r="BP2469" s="48"/>
      <c r="BQ2469" s="48"/>
      <c r="BR2469" s="48"/>
      <c r="BS2469" s="48"/>
      <c r="BT2469" s="48"/>
      <c r="BU2469" s="48"/>
      <c r="BV2469" s="48"/>
      <c r="BW2469" s="48"/>
      <c r="BX2469" s="48"/>
      <c r="BY2469" s="48"/>
      <c r="BZ2469" s="48"/>
      <c r="CA2469" s="48"/>
      <c r="CB2469" s="48"/>
    </row>
    <row r="2470" spans="1:80" s="35" customFormat="1">
      <c r="A2470" s="33"/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P2470" s="34"/>
      <c r="Q2470" s="34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48"/>
      <c r="AI2470" s="48"/>
      <c r="AJ2470" s="48"/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  <c r="BH2470" s="48"/>
      <c r="BI2470" s="48"/>
      <c r="BJ2470" s="48"/>
      <c r="BK2470" s="48"/>
      <c r="BL2470" s="48"/>
      <c r="BM2470" s="48"/>
      <c r="BN2470" s="48"/>
      <c r="BO2470" s="48"/>
      <c r="BP2470" s="48"/>
      <c r="BQ2470" s="48"/>
      <c r="BR2470" s="48"/>
      <c r="BS2470" s="48"/>
      <c r="BT2470" s="48"/>
      <c r="BU2470" s="48"/>
      <c r="BV2470" s="48"/>
      <c r="BW2470" s="48"/>
      <c r="BX2470" s="48"/>
      <c r="BY2470" s="48"/>
      <c r="BZ2470" s="48"/>
      <c r="CA2470" s="48"/>
      <c r="CB2470" s="48"/>
    </row>
    <row r="2471" spans="1:80" s="35" customFormat="1">
      <c r="A2471" s="33"/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P2471" s="34"/>
      <c r="Q2471" s="34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48"/>
      <c r="AI2471" s="48"/>
      <c r="AJ2471" s="48"/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  <c r="BH2471" s="48"/>
      <c r="BI2471" s="48"/>
      <c r="BJ2471" s="48"/>
      <c r="BK2471" s="48"/>
      <c r="BL2471" s="48"/>
      <c r="BM2471" s="48"/>
      <c r="BN2471" s="48"/>
      <c r="BO2471" s="48"/>
      <c r="BP2471" s="48"/>
      <c r="BQ2471" s="48"/>
      <c r="BR2471" s="48"/>
      <c r="BS2471" s="48"/>
      <c r="BT2471" s="48"/>
      <c r="BU2471" s="48"/>
      <c r="BV2471" s="48"/>
      <c r="BW2471" s="48"/>
      <c r="BX2471" s="48"/>
      <c r="BY2471" s="48"/>
      <c r="BZ2471" s="48"/>
      <c r="CA2471" s="48"/>
      <c r="CB2471" s="48"/>
    </row>
    <row r="2472" spans="1:80" s="35" customFormat="1">
      <c r="A2472" s="33"/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P2472" s="34"/>
      <c r="Q2472" s="34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48"/>
      <c r="AI2472" s="48"/>
      <c r="AJ2472" s="48"/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  <c r="BH2472" s="48"/>
      <c r="BI2472" s="48"/>
      <c r="BJ2472" s="48"/>
      <c r="BK2472" s="48"/>
      <c r="BL2472" s="48"/>
      <c r="BM2472" s="48"/>
      <c r="BN2472" s="48"/>
      <c r="BO2472" s="48"/>
      <c r="BP2472" s="48"/>
      <c r="BQ2472" s="48"/>
      <c r="BR2472" s="48"/>
      <c r="BS2472" s="48"/>
      <c r="BT2472" s="48"/>
      <c r="BU2472" s="48"/>
      <c r="BV2472" s="48"/>
      <c r="BW2472" s="48"/>
      <c r="BX2472" s="48"/>
      <c r="BY2472" s="48"/>
      <c r="BZ2472" s="48"/>
      <c r="CA2472" s="48"/>
      <c r="CB2472" s="48"/>
    </row>
    <row r="2473" spans="1:80" s="35" customFormat="1">
      <c r="A2473" s="33"/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P2473" s="34"/>
      <c r="Q2473" s="34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  <c r="BH2473" s="48"/>
      <c r="BI2473" s="48"/>
      <c r="BJ2473" s="48"/>
      <c r="BK2473" s="48"/>
      <c r="BL2473" s="48"/>
      <c r="BM2473" s="48"/>
      <c r="BN2473" s="48"/>
      <c r="BO2473" s="48"/>
      <c r="BP2473" s="48"/>
      <c r="BQ2473" s="48"/>
      <c r="BR2473" s="48"/>
      <c r="BS2473" s="48"/>
      <c r="BT2473" s="48"/>
      <c r="BU2473" s="48"/>
      <c r="BV2473" s="48"/>
      <c r="BW2473" s="48"/>
      <c r="BX2473" s="48"/>
      <c r="BY2473" s="48"/>
      <c r="BZ2473" s="48"/>
      <c r="CA2473" s="48"/>
      <c r="CB2473" s="48"/>
    </row>
    <row r="2474" spans="1:80" s="35" customFormat="1">
      <c r="A2474" s="33"/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P2474" s="34"/>
      <c r="Q2474" s="34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  <c r="BH2474" s="48"/>
      <c r="BI2474" s="48"/>
      <c r="BJ2474" s="48"/>
      <c r="BK2474" s="48"/>
      <c r="BL2474" s="48"/>
      <c r="BM2474" s="48"/>
      <c r="BN2474" s="48"/>
      <c r="BO2474" s="48"/>
      <c r="BP2474" s="48"/>
      <c r="BQ2474" s="48"/>
      <c r="BR2474" s="48"/>
      <c r="BS2474" s="48"/>
      <c r="BT2474" s="48"/>
      <c r="BU2474" s="48"/>
      <c r="BV2474" s="48"/>
      <c r="BW2474" s="48"/>
      <c r="BX2474" s="48"/>
      <c r="BY2474" s="48"/>
      <c r="BZ2474" s="48"/>
      <c r="CA2474" s="48"/>
      <c r="CB2474" s="48"/>
    </row>
    <row r="2475" spans="1:80" s="35" customFormat="1">
      <c r="A2475" s="33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P2475" s="34"/>
      <c r="Q2475" s="34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  <c r="BH2475" s="48"/>
      <c r="BI2475" s="48"/>
      <c r="BJ2475" s="48"/>
      <c r="BK2475" s="48"/>
      <c r="BL2475" s="48"/>
      <c r="BM2475" s="48"/>
      <c r="BN2475" s="48"/>
      <c r="BO2475" s="48"/>
      <c r="BP2475" s="48"/>
      <c r="BQ2475" s="48"/>
      <c r="BR2475" s="48"/>
      <c r="BS2475" s="48"/>
      <c r="BT2475" s="48"/>
      <c r="BU2475" s="48"/>
      <c r="BV2475" s="48"/>
      <c r="BW2475" s="48"/>
      <c r="BX2475" s="48"/>
      <c r="BY2475" s="48"/>
      <c r="BZ2475" s="48"/>
      <c r="CA2475" s="48"/>
      <c r="CB2475" s="48"/>
    </row>
    <row r="2476" spans="1:80" s="35" customFormat="1">
      <c r="A2476" s="33"/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P2476" s="34"/>
      <c r="Q2476" s="34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  <c r="BH2476" s="48"/>
      <c r="BI2476" s="48"/>
      <c r="BJ2476" s="48"/>
      <c r="BK2476" s="48"/>
      <c r="BL2476" s="48"/>
      <c r="BM2476" s="48"/>
      <c r="BN2476" s="48"/>
      <c r="BO2476" s="48"/>
      <c r="BP2476" s="48"/>
      <c r="BQ2476" s="48"/>
      <c r="BR2476" s="48"/>
      <c r="BS2476" s="48"/>
      <c r="BT2476" s="48"/>
      <c r="BU2476" s="48"/>
      <c r="BV2476" s="48"/>
      <c r="BW2476" s="48"/>
      <c r="BX2476" s="48"/>
      <c r="BY2476" s="48"/>
      <c r="BZ2476" s="48"/>
      <c r="CA2476" s="48"/>
      <c r="CB2476" s="48"/>
    </row>
    <row r="2477" spans="1:80" s="35" customFormat="1">
      <c r="A2477" s="33"/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P2477" s="34"/>
      <c r="Q2477" s="34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  <c r="BH2477" s="48"/>
      <c r="BI2477" s="48"/>
      <c r="BJ2477" s="48"/>
      <c r="BK2477" s="48"/>
      <c r="BL2477" s="48"/>
      <c r="BM2477" s="48"/>
      <c r="BN2477" s="48"/>
      <c r="BO2477" s="48"/>
      <c r="BP2477" s="48"/>
      <c r="BQ2477" s="48"/>
      <c r="BR2477" s="48"/>
      <c r="BS2477" s="48"/>
      <c r="BT2477" s="48"/>
      <c r="BU2477" s="48"/>
      <c r="BV2477" s="48"/>
      <c r="BW2477" s="48"/>
      <c r="BX2477" s="48"/>
      <c r="BY2477" s="48"/>
      <c r="BZ2477" s="48"/>
      <c r="CA2477" s="48"/>
      <c r="CB2477" s="48"/>
    </row>
    <row r="2478" spans="1:80" s="35" customFormat="1">
      <c r="A2478" s="33"/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P2478" s="34"/>
      <c r="Q2478" s="34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48"/>
      <c r="AI2478" s="48"/>
      <c r="AJ2478" s="48"/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  <c r="BH2478" s="48"/>
      <c r="BI2478" s="48"/>
      <c r="BJ2478" s="48"/>
      <c r="BK2478" s="48"/>
      <c r="BL2478" s="48"/>
      <c r="BM2478" s="48"/>
      <c r="BN2478" s="48"/>
      <c r="BO2478" s="48"/>
      <c r="BP2478" s="48"/>
      <c r="BQ2478" s="48"/>
      <c r="BR2478" s="48"/>
      <c r="BS2478" s="48"/>
      <c r="BT2478" s="48"/>
      <c r="BU2478" s="48"/>
      <c r="BV2478" s="48"/>
      <c r="BW2478" s="48"/>
      <c r="BX2478" s="48"/>
      <c r="BY2478" s="48"/>
      <c r="BZ2478" s="48"/>
      <c r="CA2478" s="48"/>
      <c r="CB2478" s="48"/>
    </row>
    <row r="2479" spans="1:80" s="35" customFormat="1">
      <c r="A2479" s="33"/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P2479" s="34"/>
      <c r="Q2479" s="34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  <c r="BH2479" s="48"/>
      <c r="BI2479" s="48"/>
      <c r="BJ2479" s="48"/>
      <c r="BK2479" s="48"/>
      <c r="BL2479" s="48"/>
      <c r="BM2479" s="48"/>
      <c r="BN2479" s="48"/>
      <c r="BO2479" s="48"/>
      <c r="BP2479" s="48"/>
      <c r="BQ2479" s="48"/>
      <c r="BR2479" s="48"/>
      <c r="BS2479" s="48"/>
      <c r="BT2479" s="48"/>
      <c r="BU2479" s="48"/>
      <c r="BV2479" s="48"/>
      <c r="BW2479" s="48"/>
      <c r="BX2479" s="48"/>
      <c r="BY2479" s="48"/>
      <c r="BZ2479" s="48"/>
      <c r="CA2479" s="48"/>
      <c r="CB2479" s="48"/>
    </row>
    <row r="2480" spans="1:80" s="35" customFormat="1">
      <c r="A2480" s="33"/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P2480" s="34"/>
      <c r="Q2480" s="34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48"/>
      <c r="AI2480" s="48"/>
      <c r="AJ2480" s="48"/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  <c r="BH2480" s="48"/>
      <c r="BI2480" s="48"/>
      <c r="BJ2480" s="48"/>
      <c r="BK2480" s="48"/>
      <c r="BL2480" s="48"/>
      <c r="BM2480" s="48"/>
      <c r="BN2480" s="48"/>
      <c r="BO2480" s="48"/>
      <c r="BP2480" s="48"/>
      <c r="BQ2480" s="48"/>
      <c r="BR2480" s="48"/>
      <c r="BS2480" s="48"/>
      <c r="BT2480" s="48"/>
      <c r="BU2480" s="48"/>
      <c r="BV2480" s="48"/>
      <c r="BW2480" s="48"/>
      <c r="BX2480" s="48"/>
      <c r="BY2480" s="48"/>
      <c r="BZ2480" s="48"/>
      <c r="CA2480" s="48"/>
      <c r="CB2480" s="48"/>
    </row>
    <row r="2481" spans="1:80" s="35" customFormat="1">
      <c r="A2481" s="33"/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P2481" s="34"/>
      <c r="Q2481" s="34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48"/>
      <c r="AI2481" s="48"/>
      <c r="AJ2481" s="48"/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  <c r="BH2481" s="48"/>
      <c r="BI2481" s="48"/>
      <c r="BJ2481" s="48"/>
      <c r="BK2481" s="48"/>
      <c r="BL2481" s="48"/>
      <c r="BM2481" s="48"/>
      <c r="BN2481" s="48"/>
      <c r="BO2481" s="48"/>
      <c r="BP2481" s="48"/>
      <c r="BQ2481" s="48"/>
      <c r="BR2481" s="48"/>
      <c r="BS2481" s="48"/>
      <c r="BT2481" s="48"/>
      <c r="BU2481" s="48"/>
      <c r="BV2481" s="48"/>
      <c r="BW2481" s="48"/>
      <c r="BX2481" s="48"/>
      <c r="BY2481" s="48"/>
      <c r="BZ2481" s="48"/>
      <c r="CA2481" s="48"/>
      <c r="CB2481" s="48"/>
    </row>
    <row r="2482" spans="1:80" s="35" customFormat="1">
      <c r="A2482" s="33"/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P2482" s="34"/>
      <c r="Q2482" s="34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  <c r="BH2482" s="48"/>
      <c r="BI2482" s="48"/>
      <c r="BJ2482" s="48"/>
      <c r="BK2482" s="48"/>
      <c r="BL2482" s="48"/>
      <c r="BM2482" s="48"/>
      <c r="BN2482" s="48"/>
      <c r="BO2482" s="48"/>
      <c r="BP2482" s="48"/>
      <c r="BQ2482" s="48"/>
      <c r="BR2482" s="48"/>
      <c r="BS2482" s="48"/>
      <c r="BT2482" s="48"/>
      <c r="BU2482" s="48"/>
      <c r="BV2482" s="48"/>
      <c r="BW2482" s="48"/>
      <c r="BX2482" s="48"/>
      <c r="BY2482" s="48"/>
      <c r="BZ2482" s="48"/>
      <c r="CA2482" s="48"/>
      <c r="CB2482" s="48"/>
    </row>
    <row r="2483" spans="1:80" s="35" customFormat="1">
      <c r="A2483" s="33"/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P2483" s="34"/>
      <c r="Q2483" s="34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48"/>
      <c r="AI2483" s="48"/>
      <c r="AJ2483" s="48"/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  <c r="BH2483" s="48"/>
      <c r="BI2483" s="48"/>
      <c r="BJ2483" s="48"/>
      <c r="BK2483" s="48"/>
      <c r="BL2483" s="48"/>
      <c r="BM2483" s="48"/>
      <c r="BN2483" s="48"/>
      <c r="BO2483" s="48"/>
      <c r="BP2483" s="48"/>
      <c r="BQ2483" s="48"/>
      <c r="BR2483" s="48"/>
      <c r="BS2483" s="48"/>
      <c r="BT2483" s="48"/>
      <c r="BU2483" s="48"/>
      <c r="BV2483" s="48"/>
      <c r="BW2483" s="48"/>
      <c r="BX2483" s="48"/>
      <c r="BY2483" s="48"/>
      <c r="BZ2483" s="48"/>
      <c r="CA2483" s="48"/>
      <c r="CB2483" s="48"/>
    </row>
    <row r="2484" spans="1:80" s="35" customFormat="1">
      <c r="A2484" s="33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P2484" s="34"/>
      <c r="Q2484" s="34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48"/>
      <c r="AI2484" s="48"/>
      <c r="AJ2484" s="48"/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  <c r="BH2484" s="48"/>
      <c r="BI2484" s="48"/>
      <c r="BJ2484" s="48"/>
      <c r="BK2484" s="48"/>
      <c r="BL2484" s="48"/>
      <c r="BM2484" s="48"/>
      <c r="BN2484" s="48"/>
      <c r="BO2484" s="48"/>
      <c r="BP2484" s="48"/>
      <c r="BQ2484" s="48"/>
      <c r="BR2484" s="48"/>
      <c r="BS2484" s="48"/>
      <c r="BT2484" s="48"/>
      <c r="BU2484" s="48"/>
      <c r="BV2484" s="48"/>
      <c r="BW2484" s="48"/>
      <c r="BX2484" s="48"/>
      <c r="BY2484" s="48"/>
      <c r="BZ2484" s="48"/>
      <c r="CA2484" s="48"/>
      <c r="CB2484" s="48"/>
    </row>
    <row r="2485" spans="1:80" s="35" customFormat="1">
      <c r="A2485" s="33"/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P2485" s="34"/>
      <c r="Q2485" s="34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  <c r="BH2485" s="48"/>
      <c r="BI2485" s="48"/>
      <c r="BJ2485" s="48"/>
      <c r="BK2485" s="48"/>
      <c r="BL2485" s="48"/>
      <c r="BM2485" s="48"/>
      <c r="BN2485" s="48"/>
      <c r="BO2485" s="48"/>
      <c r="BP2485" s="48"/>
      <c r="BQ2485" s="48"/>
      <c r="BR2485" s="48"/>
      <c r="BS2485" s="48"/>
      <c r="BT2485" s="48"/>
      <c r="BU2485" s="48"/>
      <c r="BV2485" s="48"/>
      <c r="BW2485" s="48"/>
      <c r="BX2485" s="48"/>
      <c r="BY2485" s="48"/>
      <c r="BZ2485" s="48"/>
      <c r="CA2485" s="48"/>
      <c r="CB2485" s="48"/>
    </row>
    <row r="2486" spans="1:80" s="35" customFormat="1">
      <c r="A2486" s="33"/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P2486" s="34"/>
      <c r="Q2486" s="34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48"/>
      <c r="AI2486" s="48"/>
      <c r="AJ2486" s="48"/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  <c r="BH2486" s="48"/>
      <c r="BI2486" s="48"/>
      <c r="BJ2486" s="48"/>
      <c r="BK2486" s="48"/>
      <c r="BL2486" s="48"/>
      <c r="BM2486" s="48"/>
      <c r="BN2486" s="48"/>
      <c r="BO2486" s="48"/>
      <c r="BP2486" s="48"/>
      <c r="BQ2486" s="48"/>
      <c r="BR2486" s="48"/>
      <c r="BS2486" s="48"/>
      <c r="BT2486" s="48"/>
      <c r="BU2486" s="48"/>
      <c r="BV2486" s="48"/>
      <c r="BW2486" s="48"/>
      <c r="BX2486" s="48"/>
      <c r="BY2486" s="48"/>
      <c r="BZ2486" s="48"/>
      <c r="CA2486" s="48"/>
      <c r="CB2486" s="48"/>
    </row>
    <row r="2487" spans="1:80" s="35" customFormat="1">
      <c r="A2487" s="33"/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P2487" s="34"/>
      <c r="Q2487" s="34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  <c r="BH2487" s="48"/>
      <c r="BI2487" s="48"/>
      <c r="BJ2487" s="48"/>
      <c r="BK2487" s="48"/>
      <c r="BL2487" s="48"/>
      <c r="BM2487" s="48"/>
      <c r="BN2487" s="48"/>
      <c r="BO2487" s="48"/>
      <c r="BP2487" s="48"/>
      <c r="BQ2487" s="48"/>
      <c r="BR2487" s="48"/>
      <c r="BS2487" s="48"/>
      <c r="BT2487" s="48"/>
      <c r="BU2487" s="48"/>
      <c r="BV2487" s="48"/>
      <c r="BW2487" s="48"/>
      <c r="BX2487" s="48"/>
      <c r="BY2487" s="48"/>
      <c r="BZ2487" s="48"/>
      <c r="CA2487" s="48"/>
      <c r="CB2487" s="48"/>
    </row>
    <row r="2488" spans="1:80" s="35" customFormat="1">
      <c r="A2488" s="33"/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P2488" s="34"/>
      <c r="Q2488" s="34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48"/>
      <c r="AI2488" s="48"/>
      <c r="AJ2488" s="48"/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  <c r="BH2488" s="48"/>
      <c r="BI2488" s="48"/>
      <c r="BJ2488" s="48"/>
      <c r="BK2488" s="48"/>
      <c r="BL2488" s="48"/>
      <c r="BM2488" s="48"/>
      <c r="BN2488" s="48"/>
      <c r="BO2488" s="48"/>
      <c r="BP2488" s="48"/>
      <c r="BQ2488" s="48"/>
      <c r="BR2488" s="48"/>
      <c r="BS2488" s="48"/>
      <c r="BT2488" s="48"/>
      <c r="BU2488" s="48"/>
      <c r="BV2488" s="48"/>
      <c r="BW2488" s="48"/>
      <c r="BX2488" s="48"/>
      <c r="BY2488" s="48"/>
      <c r="BZ2488" s="48"/>
      <c r="CA2488" s="48"/>
      <c r="CB2488" s="48"/>
    </row>
    <row r="2489" spans="1:80" s="35" customFormat="1">
      <c r="A2489" s="33"/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P2489" s="34"/>
      <c r="Q2489" s="34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48"/>
      <c r="AI2489" s="48"/>
      <c r="AJ2489" s="48"/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  <c r="BH2489" s="48"/>
      <c r="BI2489" s="48"/>
      <c r="BJ2489" s="48"/>
      <c r="BK2489" s="48"/>
      <c r="BL2489" s="48"/>
      <c r="BM2489" s="48"/>
      <c r="BN2489" s="48"/>
      <c r="BO2489" s="48"/>
      <c r="BP2489" s="48"/>
      <c r="BQ2489" s="48"/>
      <c r="BR2489" s="48"/>
      <c r="BS2489" s="48"/>
      <c r="BT2489" s="48"/>
      <c r="BU2489" s="48"/>
      <c r="BV2489" s="48"/>
      <c r="BW2489" s="48"/>
      <c r="BX2489" s="48"/>
      <c r="BY2489" s="48"/>
      <c r="BZ2489" s="48"/>
      <c r="CA2489" s="48"/>
      <c r="CB2489" s="48"/>
    </row>
    <row r="2490" spans="1:80" s="35" customFormat="1">
      <c r="A2490" s="33"/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P2490" s="34"/>
      <c r="Q2490" s="34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  <c r="BH2490" s="48"/>
      <c r="BI2490" s="48"/>
      <c r="BJ2490" s="48"/>
      <c r="BK2490" s="48"/>
      <c r="BL2490" s="48"/>
      <c r="BM2490" s="48"/>
      <c r="BN2490" s="48"/>
      <c r="BO2490" s="48"/>
      <c r="BP2490" s="48"/>
      <c r="BQ2490" s="48"/>
      <c r="BR2490" s="48"/>
      <c r="BS2490" s="48"/>
      <c r="BT2490" s="48"/>
      <c r="BU2490" s="48"/>
      <c r="BV2490" s="48"/>
      <c r="BW2490" s="48"/>
      <c r="BX2490" s="48"/>
      <c r="BY2490" s="48"/>
      <c r="BZ2490" s="48"/>
      <c r="CA2490" s="48"/>
      <c r="CB2490" s="48"/>
    </row>
    <row r="2491" spans="1:80" s="35" customFormat="1">
      <c r="A2491" s="33"/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P2491" s="34"/>
      <c r="Q2491" s="34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  <c r="BH2491" s="48"/>
      <c r="BI2491" s="48"/>
      <c r="BJ2491" s="48"/>
      <c r="BK2491" s="48"/>
      <c r="BL2491" s="48"/>
      <c r="BM2491" s="48"/>
      <c r="BN2491" s="48"/>
      <c r="BO2491" s="48"/>
      <c r="BP2491" s="48"/>
      <c r="BQ2491" s="48"/>
      <c r="BR2491" s="48"/>
      <c r="BS2491" s="48"/>
      <c r="BT2491" s="48"/>
      <c r="BU2491" s="48"/>
      <c r="BV2491" s="48"/>
      <c r="BW2491" s="48"/>
      <c r="BX2491" s="48"/>
      <c r="BY2491" s="48"/>
      <c r="BZ2491" s="48"/>
      <c r="CA2491" s="48"/>
      <c r="CB2491" s="48"/>
    </row>
    <row r="2492" spans="1:80" s="35" customFormat="1">
      <c r="A2492" s="33"/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P2492" s="34"/>
      <c r="Q2492" s="34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48"/>
      <c r="AI2492" s="48"/>
      <c r="AJ2492" s="48"/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  <c r="BH2492" s="48"/>
      <c r="BI2492" s="48"/>
      <c r="BJ2492" s="48"/>
      <c r="BK2492" s="48"/>
      <c r="BL2492" s="48"/>
      <c r="BM2492" s="48"/>
      <c r="BN2492" s="48"/>
      <c r="BO2492" s="48"/>
      <c r="BP2492" s="48"/>
      <c r="BQ2492" s="48"/>
      <c r="BR2492" s="48"/>
      <c r="BS2492" s="48"/>
      <c r="BT2492" s="48"/>
      <c r="BU2492" s="48"/>
      <c r="BV2492" s="48"/>
      <c r="BW2492" s="48"/>
      <c r="BX2492" s="48"/>
      <c r="BY2492" s="48"/>
      <c r="BZ2492" s="48"/>
      <c r="CA2492" s="48"/>
      <c r="CB2492" s="48"/>
    </row>
    <row r="2493" spans="1:80" s="35" customFormat="1">
      <c r="A2493" s="33"/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P2493" s="34"/>
      <c r="Q2493" s="34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  <c r="BH2493" s="48"/>
      <c r="BI2493" s="48"/>
      <c r="BJ2493" s="48"/>
      <c r="BK2493" s="48"/>
      <c r="BL2493" s="48"/>
      <c r="BM2493" s="48"/>
      <c r="BN2493" s="48"/>
      <c r="BO2493" s="48"/>
      <c r="BP2493" s="48"/>
      <c r="BQ2493" s="48"/>
      <c r="BR2493" s="48"/>
      <c r="BS2493" s="48"/>
      <c r="BT2493" s="48"/>
      <c r="BU2493" s="48"/>
      <c r="BV2493" s="48"/>
      <c r="BW2493" s="48"/>
      <c r="BX2493" s="48"/>
      <c r="BY2493" s="48"/>
      <c r="BZ2493" s="48"/>
      <c r="CA2493" s="48"/>
      <c r="CB2493" s="48"/>
    </row>
    <row r="2494" spans="1:80" s="35" customFormat="1">
      <c r="A2494" s="33"/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P2494" s="34"/>
      <c r="Q2494" s="34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  <c r="BH2494" s="48"/>
      <c r="BI2494" s="48"/>
      <c r="BJ2494" s="48"/>
      <c r="BK2494" s="48"/>
      <c r="BL2494" s="48"/>
      <c r="BM2494" s="48"/>
      <c r="BN2494" s="48"/>
      <c r="BO2494" s="48"/>
      <c r="BP2494" s="48"/>
      <c r="BQ2494" s="48"/>
      <c r="BR2494" s="48"/>
      <c r="BS2494" s="48"/>
      <c r="BT2494" s="48"/>
      <c r="BU2494" s="48"/>
      <c r="BV2494" s="48"/>
      <c r="BW2494" s="48"/>
      <c r="BX2494" s="48"/>
      <c r="BY2494" s="48"/>
      <c r="BZ2494" s="48"/>
      <c r="CA2494" s="48"/>
      <c r="CB2494" s="48"/>
    </row>
    <row r="2495" spans="1:80" s="35" customFormat="1">
      <c r="A2495" s="33"/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P2495" s="34"/>
      <c r="Q2495" s="34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48"/>
      <c r="AI2495" s="48"/>
      <c r="AJ2495" s="48"/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  <c r="BH2495" s="48"/>
      <c r="BI2495" s="48"/>
      <c r="BJ2495" s="48"/>
      <c r="BK2495" s="48"/>
      <c r="BL2495" s="48"/>
      <c r="BM2495" s="48"/>
      <c r="BN2495" s="48"/>
      <c r="BO2495" s="48"/>
      <c r="BP2495" s="48"/>
      <c r="BQ2495" s="48"/>
      <c r="BR2495" s="48"/>
      <c r="BS2495" s="48"/>
      <c r="BT2495" s="48"/>
      <c r="BU2495" s="48"/>
      <c r="BV2495" s="48"/>
      <c r="BW2495" s="48"/>
      <c r="BX2495" s="48"/>
      <c r="BY2495" s="48"/>
      <c r="BZ2495" s="48"/>
      <c r="CA2495" s="48"/>
      <c r="CB2495" s="48"/>
    </row>
    <row r="2496" spans="1:80" s="35" customFormat="1">
      <c r="A2496" s="33"/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P2496" s="34"/>
      <c r="Q2496" s="34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  <c r="BH2496" s="48"/>
      <c r="BI2496" s="48"/>
      <c r="BJ2496" s="48"/>
      <c r="BK2496" s="48"/>
      <c r="BL2496" s="48"/>
      <c r="BM2496" s="48"/>
      <c r="BN2496" s="48"/>
      <c r="BO2496" s="48"/>
      <c r="BP2496" s="48"/>
      <c r="BQ2496" s="48"/>
      <c r="BR2496" s="48"/>
      <c r="BS2496" s="48"/>
      <c r="BT2496" s="48"/>
      <c r="BU2496" s="48"/>
      <c r="BV2496" s="48"/>
      <c r="BW2496" s="48"/>
      <c r="BX2496" s="48"/>
      <c r="BY2496" s="48"/>
      <c r="BZ2496" s="48"/>
      <c r="CA2496" s="48"/>
      <c r="CB2496" s="48"/>
    </row>
    <row r="2497" spans="1:80" s="35" customFormat="1">
      <c r="A2497" s="33"/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P2497" s="34"/>
      <c r="Q2497" s="34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  <c r="BH2497" s="48"/>
      <c r="BI2497" s="48"/>
      <c r="BJ2497" s="48"/>
      <c r="BK2497" s="48"/>
      <c r="BL2497" s="48"/>
      <c r="BM2497" s="48"/>
      <c r="BN2497" s="48"/>
      <c r="BO2497" s="48"/>
      <c r="BP2497" s="48"/>
      <c r="BQ2497" s="48"/>
      <c r="BR2497" s="48"/>
      <c r="BS2497" s="48"/>
      <c r="BT2497" s="48"/>
      <c r="BU2497" s="48"/>
      <c r="BV2497" s="48"/>
      <c r="BW2497" s="48"/>
      <c r="BX2497" s="48"/>
      <c r="BY2497" s="48"/>
      <c r="BZ2497" s="48"/>
      <c r="CA2497" s="48"/>
      <c r="CB2497" s="48"/>
    </row>
    <row r="2498" spans="1:80" s="35" customFormat="1">
      <c r="A2498" s="33"/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P2498" s="34"/>
      <c r="Q2498" s="34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  <c r="BH2498" s="48"/>
      <c r="BI2498" s="48"/>
      <c r="BJ2498" s="48"/>
      <c r="BK2498" s="48"/>
      <c r="BL2498" s="48"/>
      <c r="BM2498" s="48"/>
      <c r="BN2498" s="48"/>
      <c r="BO2498" s="48"/>
      <c r="BP2498" s="48"/>
      <c r="BQ2498" s="48"/>
      <c r="BR2498" s="48"/>
      <c r="BS2498" s="48"/>
      <c r="BT2498" s="48"/>
      <c r="BU2498" s="48"/>
      <c r="BV2498" s="48"/>
      <c r="BW2498" s="48"/>
      <c r="BX2498" s="48"/>
      <c r="BY2498" s="48"/>
      <c r="BZ2498" s="48"/>
      <c r="CA2498" s="48"/>
      <c r="CB2498" s="48"/>
    </row>
    <row r="2499" spans="1:80" s="35" customFormat="1">
      <c r="A2499" s="33"/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P2499" s="34"/>
      <c r="Q2499" s="34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  <c r="BH2499" s="48"/>
      <c r="BI2499" s="48"/>
      <c r="BJ2499" s="48"/>
      <c r="BK2499" s="48"/>
      <c r="BL2499" s="48"/>
      <c r="BM2499" s="48"/>
      <c r="BN2499" s="48"/>
      <c r="BO2499" s="48"/>
      <c r="BP2499" s="48"/>
      <c r="BQ2499" s="48"/>
      <c r="BR2499" s="48"/>
      <c r="BS2499" s="48"/>
      <c r="BT2499" s="48"/>
      <c r="BU2499" s="48"/>
      <c r="BV2499" s="48"/>
      <c r="BW2499" s="48"/>
      <c r="BX2499" s="48"/>
      <c r="BY2499" s="48"/>
      <c r="BZ2499" s="48"/>
      <c r="CA2499" s="48"/>
      <c r="CB2499" s="48"/>
    </row>
    <row r="2500" spans="1:80" s="35" customFormat="1">
      <c r="A2500" s="33"/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P2500" s="34"/>
      <c r="Q2500" s="34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  <c r="BH2500" s="48"/>
      <c r="BI2500" s="48"/>
      <c r="BJ2500" s="48"/>
      <c r="BK2500" s="48"/>
      <c r="BL2500" s="48"/>
      <c r="BM2500" s="48"/>
      <c r="BN2500" s="48"/>
      <c r="BO2500" s="48"/>
      <c r="BP2500" s="48"/>
      <c r="BQ2500" s="48"/>
      <c r="BR2500" s="48"/>
      <c r="BS2500" s="48"/>
      <c r="BT2500" s="48"/>
      <c r="BU2500" s="48"/>
      <c r="BV2500" s="48"/>
      <c r="BW2500" s="48"/>
      <c r="BX2500" s="48"/>
      <c r="BY2500" s="48"/>
      <c r="BZ2500" s="48"/>
      <c r="CA2500" s="48"/>
      <c r="CB2500" s="48"/>
    </row>
    <row r="2501" spans="1:80" s="35" customFormat="1">
      <c r="A2501" s="33"/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P2501" s="34"/>
      <c r="Q2501" s="34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  <c r="BH2501" s="48"/>
      <c r="BI2501" s="48"/>
      <c r="BJ2501" s="48"/>
      <c r="BK2501" s="48"/>
      <c r="BL2501" s="48"/>
      <c r="BM2501" s="48"/>
      <c r="BN2501" s="48"/>
      <c r="BO2501" s="48"/>
      <c r="BP2501" s="48"/>
      <c r="BQ2501" s="48"/>
      <c r="BR2501" s="48"/>
      <c r="BS2501" s="48"/>
      <c r="BT2501" s="48"/>
      <c r="BU2501" s="48"/>
      <c r="BV2501" s="48"/>
      <c r="BW2501" s="48"/>
      <c r="BX2501" s="48"/>
      <c r="BY2501" s="48"/>
      <c r="BZ2501" s="48"/>
      <c r="CA2501" s="48"/>
      <c r="CB2501" s="48"/>
    </row>
    <row r="2502" spans="1:80" s="35" customFormat="1">
      <c r="A2502" s="33"/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P2502" s="34"/>
      <c r="Q2502" s="34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  <c r="BH2502" s="48"/>
      <c r="BI2502" s="48"/>
      <c r="BJ2502" s="48"/>
      <c r="BK2502" s="48"/>
      <c r="BL2502" s="48"/>
      <c r="BM2502" s="48"/>
      <c r="BN2502" s="48"/>
      <c r="BO2502" s="48"/>
      <c r="BP2502" s="48"/>
      <c r="BQ2502" s="48"/>
      <c r="BR2502" s="48"/>
      <c r="BS2502" s="48"/>
      <c r="BT2502" s="48"/>
      <c r="BU2502" s="48"/>
      <c r="BV2502" s="48"/>
      <c r="BW2502" s="48"/>
      <c r="BX2502" s="48"/>
      <c r="BY2502" s="48"/>
      <c r="BZ2502" s="48"/>
      <c r="CA2502" s="48"/>
      <c r="CB2502" s="48"/>
    </row>
    <row r="2503" spans="1:80" s="35" customFormat="1">
      <c r="A2503" s="33"/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P2503" s="34"/>
      <c r="Q2503" s="34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  <c r="BH2503" s="48"/>
      <c r="BI2503" s="48"/>
      <c r="BJ2503" s="48"/>
      <c r="BK2503" s="48"/>
      <c r="BL2503" s="48"/>
      <c r="BM2503" s="48"/>
      <c r="BN2503" s="48"/>
      <c r="BO2503" s="48"/>
      <c r="BP2503" s="48"/>
      <c r="BQ2503" s="48"/>
      <c r="BR2503" s="48"/>
      <c r="BS2503" s="48"/>
      <c r="BT2503" s="48"/>
      <c r="BU2503" s="48"/>
      <c r="BV2503" s="48"/>
      <c r="BW2503" s="48"/>
      <c r="BX2503" s="48"/>
      <c r="BY2503" s="48"/>
      <c r="BZ2503" s="48"/>
      <c r="CA2503" s="48"/>
      <c r="CB2503" s="48"/>
    </row>
    <row r="2504" spans="1:80" s="35" customFormat="1">
      <c r="A2504" s="33"/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P2504" s="34"/>
      <c r="Q2504" s="34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  <c r="BH2504" s="48"/>
      <c r="BI2504" s="48"/>
      <c r="BJ2504" s="48"/>
      <c r="BK2504" s="48"/>
      <c r="BL2504" s="48"/>
      <c r="BM2504" s="48"/>
      <c r="BN2504" s="48"/>
      <c r="BO2504" s="48"/>
      <c r="BP2504" s="48"/>
      <c r="BQ2504" s="48"/>
      <c r="BR2504" s="48"/>
      <c r="BS2504" s="48"/>
      <c r="BT2504" s="48"/>
      <c r="BU2504" s="48"/>
      <c r="BV2504" s="48"/>
      <c r="BW2504" s="48"/>
      <c r="BX2504" s="48"/>
      <c r="BY2504" s="48"/>
      <c r="BZ2504" s="48"/>
      <c r="CA2504" s="48"/>
      <c r="CB2504" s="48"/>
    </row>
    <row r="2505" spans="1:80" s="35" customFormat="1">
      <c r="A2505" s="33"/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P2505" s="34"/>
      <c r="Q2505" s="34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48"/>
      <c r="AI2505" s="48"/>
      <c r="AJ2505" s="48"/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  <c r="BH2505" s="48"/>
      <c r="BI2505" s="48"/>
      <c r="BJ2505" s="48"/>
      <c r="BK2505" s="48"/>
      <c r="BL2505" s="48"/>
      <c r="BM2505" s="48"/>
      <c r="BN2505" s="48"/>
      <c r="BO2505" s="48"/>
      <c r="BP2505" s="48"/>
      <c r="BQ2505" s="48"/>
      <c r="BR2505" s="48"/>
      <c r="BS2505" s="48"/>
      <c r="BT2505" s="48"/>
      <c r="BU2505" s="48"/>
      <c r="BV2505" s="48"/>
      <c r="BW2505" s="48"/>
      <c r="BX2505" s="48"/>
      <c r="BY2505" s="48"/>
      <c r="BZ2505" s="48"/>
      <c r="CA2505" s="48"/>
      <c r="CB2505" s="48"/>
    </row>
    <row r="2506" spans="1:80" s="35" customFormat="1">
      <c r="A2506" s="33"/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P2506" s="34"/>
      <c r="Q2506" s="34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48"/>
      <c r="AI2506" s="48"/>
      <c r="AJ2506" s="48"/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  <c r="BH2506" s="48"/>
      <c r="BI2506" s="48"/>
      <c r="BJ2506" s="48"/>
      <c r="BK2506" s="48"/>
      <c r="BL2506" s="48"/>
      <c r="BM2506" s="48"/>
      <c r="BN2506" s="48"/>
      <c r="BO2506" s="48"/>
      <c r="BP2506" s="48"/>
      <c r="BQ2506" s="48"/>
      <c r="BR2506" s="48"/>
      <c r="BS2506" s="48"/>
      <c r="BT2506" s="48"/>
      <c r="BU2506" s="48"/>
      <c r="BV2506" s="48"/>
      <c r="BW2506" s="48"/>
      <c r="BX2506" s="48"/>
      <c r="BY2506" s="48"/>
      <c r="BZ2506" s="48"/>
      <c r="CA2506" s="48"/>
      <c r="CB2506" s="48"/>
    </row>
    <row r="2507" spans="1:80" s="35" customFormat="1">
      <c r="A2507" s="33"/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P2507" s="34"/>
      <c r="Q2507" s="34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  <c r="BH2507" s="48"/>
      <c r="BI2507" s="48"/>
      <c r="BJ2507" s="48"/>
      <c r="BK2507" s="48"/>
      <c r="BL2507" s="48"/>
      <c r="BM2507" s="48"/>
      <c r="BN2507" s="48"/>
      <c r="BO2507" s="48"/>
      <c r="BP2507" s="48"/>
      <c r="BQ2507" s="48"/>
      <c r="BR2507" s="48"/>
      <c r="BS2507" s="48"/>
      <c r="BT2507" s="48"/>
      <c r="BU2507" s="48"/>
      <c r="BV2507" s="48"/>
      <c r="BW2507" s="48"/>
      <c r="BX2507" s="48"/>
      <c r="BY2507" s="48"/>
      <c r="BZ2507" s="48"/>
      <c r="CA2507" s="48"/>
      <c r="CB2507" s="48"/>
    </row>
    <row r="2508" spans="1:80" s="35" customFormat="1">
      <c r="A2508" s="33"/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P2508" s="34"/>
      <c r="Q2508" s="34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  <c r="BH2508" s="48"/>
      <c r="BI2508" s="48"/>
      <c r="BJ2508" s="48"/>
      <c r="BK2508" s="48"/>
      <c r="BL2508" s="48"/>
      <c r="BM2508" s="48"/>
      <c r="BN2508" s="48"/>
      <c r="BO2508" s="48"/>
      <c r="BP2508" s="48"/>
      <c r="BQ2508" s="48"/>
      <c r="BR2508" s="48"/>
      <c r="BS2508" s="48"/>
      <c r="BT2508" s="48"/>
      <c r="BU2508" s="48"/>
      <c r="BV2508" s="48"/>
      <c r="BW2508" s="48"/>
      <c r="BX2508" s="48"/>
      <c r="BY2508" s="48"/>
      <c r="BZ2508" s="48"/>
      <c r="CA2508" s="48"/>
      <c r="CB2508" s="48"/>
    </row>
    <row r="2509" spans="1:80" s="35" customFormat="1">
      <c r="A2509" s="33"/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P2509" s="34"/>
      <c r="Q2509" s="34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  <c r="BH2509" s="48"/>
      <c r="BI2509" s="48"/>
      <c r="BJ2509" s="48"/>
      <c r="BK2509" s="48"/>
      <c r="BL2509" s="48"/>
      <c r="BM2509" s="48"/>
      <c r="BN2509" s="48"/>
      <c r="BO2509" s="48"/>
      <c r="BP2509" s="48"/>
      <c r="BQ2509" s="48"/>
      <c r="BR2509" s="48"/>
      <c r="BS2509" s="48"/>
      <c r="BT2509" s="48"/>
      <c r="BU2509" s="48"/>
      <c r="BV2509" s="48"/>
      <c r="BW2509" s="48"/>
      <c r="BX2509" s="48"/>
      <c r="BY2509" s="48"/>
      <c r="BZ2509" s="48"/>
      <c r="CA2509" s="48"/>
      <c r="CB2509" s="48"/>
    </row>
    <row r="2510" spans="1:80" s="35" customFormat="1">
      <c r="A2510" s="33"/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P2510" s="34"/>
      <c r="Q2510" s="34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  <c r="BH2510" s="48"/>
      <c r="BI2510" s="48"/>
      <c r="BJ2510" s="48"/>
      <c r="BK2510" s="48"/>
      <c r="BL2510" s="48"/>
      <c r="BM2510" s="48"/>
      <c r="BN2510" s="48"/>
      <c r="BO2510" s="48"/>
      <c r="BP2510" s="48"/>
      <c r="BQ2510" s="48"/>
      <c r="BR2510" s="48"/>
      <c r="BS2510" s="48"/>
      <c r="BT2510" s="48"/>
      <c r="BU2510" s="48"/>
      <c r="BV2510" s="48"/>
      <c r="BW2510" s="48"/>
      <c r="BX2510" s="48"/>
      <c r="BY2510" s="48"/>
      <c r="BZ2510" s="48"/>
      <c r="CA2510" s="48"/>
      <c r="CB2510" s="48"/>
    </row>
    <row r="2511" spans="1:80" s="35" customFormat="1">
      <c r="A2511" s="33"/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P2511" s="34"/>
      <c r="Q2511" s="34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  <c r="BH2511" s="48"/>
      <c r="BI2511" s="48"/>
      <c r="BJ2511" s="48"/>
      <c r="BK2511" s="48"/>
      <c r="BL2511" s="48"/>
      <c r="BM2511" s="48"/>
      <c r="BN2511" s="48"/>
      <c r="BO2511" s="48"/>
      <c r="BP2511" s="48"/>
      <c r="BQ2511" s="48"/>
      <c r="BR2511" s="48"/>
      <c r="BS2511" s="48"/>
      <c r="BT2511" s="48"/>
      <c r="BU2511" s="48"/>
      <c r="BV2511" s="48"/>
      <c r="BW2511" s="48"/>
      <c r="BX2511" s="48"/>
      <c r="BY2511" s="48"/>
      <c r="BZ2511" s="48"/>
      <c r="CA2511" s="48"/>
      <c r="CB2511" s="48"/>
    </row>
    <row r="2512" spans="1:80" s="35" customFormat="1">
      <c r="A2512" s="33"/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P2512" s="34"/>
      <c r="Q2512" s="34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48"/>
      <c r="AI2512" s="48"/>
      <c r="AJ2512" s="48"/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  <c r="BH2512" s="48"/>
      <c r="BI2512" s="48"/>
      <c r="BJ2512" s="48"/>
      <c r="BK2512" s="48"/>
      <c r="BL2512" s="48"/>
      <c r="BM2512" s="48"/>
      <c r="BN2512" s="48"/>
      <c r="BO2512" s="48"/>
      <c r="BP2512" s="48"/>
      <c r="BQ2512" s="48"/>
      <c r="BR2512" s="48"/>
      <c r="BS2512" s="48"/>
      <c r="BT2512" s="48"/>
      <c r="BU2512" s="48"/>
      <c r="BV2512" s="48"/>
      <c r="BW2512" s="48"/>
      <c r="BX2512" s="48"/>
      <c r="BY2512" s="48"/>
      <c r="BZ2512" s="48"/>
      <c r="CA2512" s="48"/>
      <c r="CB2512" s="48"/>
    </row>
    <row r="2513" spans="1:80" s="35" customFormat="1">
      <c r="A2513" s="33"/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P2513" s="34"/>
      <c r="Q2513" s="34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  <c r="BH2513" s="48"/>
      <c r="BI2513" s="48"/>
      <c r="BJ2513" s="48"/>
      <c r="BK2513" s="48"/>
      <c r="BL2513" s="48"/>
      <c r="BM2513" s="48"/>
      <c r="BN2513" s="48"/>
      <c r="BO2513" s="48"/>
      <c r="BP2513" s="48"/>
      <c r="BQ2513" s="48"/>
      <c r="BR2513" s="48"/>
      <c r="BS2513" s="48"/>
      <c r="BT2513" s="48"/>
      <c r="BU2513" s="48"/>
      <c r="BV2513" s="48"/>
      <c r="BW2513" s="48"/>
      <c r="BX2513" s="48"/>
      <c r="BY2513" s="48"/>
      <c r="BZ2513" s="48"/>
      <c r="CA2513" s="48"/>
      <c r="CB2513" s="48"/>
    </row>
    <row r="2514" spans="1:80" s="35" customFormat="1">
      <c r="A2514" s="33"/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P2514" s="34"/>
      <c r="Q2514" s="34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  <c r="BH2514" s="48"/>
      <c r="BI2514" s="48"/>
      <c r="BJ2514" s="48"/>
      <c r="BK2514" s="48"/>
      <c r="BL2514" s="48"/>
      <c r="BM2514" s="48"/>
      <c r="BN2514" s="48"/>
      <c r="BO2514" s="48"/>
      <c r="BP2514" s="48"/>
      <c r="BQ2514" s="48"/>
      <c r="BR2514" s="48"/>
      <c r="BS2514" s="48"/>
      <c r="BT2514" s="48"/>
      <c r="BU2514" s="48"/>
      <c r="BV2514" s="48"/>
      <c r="BW2514" s="48"/>
      <c r="BX2514" s="48"/>
      <c r="BY2514" s="48"/>
      <c r="BZ2514" s="48"/>
      <c r="CA2514" s="48"/>
      <c r="CB2514" s="48"/>
    </row>
    <row r="2515" spans="1:80" s="35" customFormat="1">
      <c r="A2515" s="33"/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P2515" s="34"/>
      <c r="Q2515" s="34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48"/>
      <c r="AI2515" s="48"/>
      <c r="AJ2515" s="48"/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  <c r="BH2515" s="48"/>
      <c r="BI2515" s="48"/>
      <c r="BJ2515" s="48"/>
      <c r="BK2515" s="48"/>
      <c r="BL2515" s="48"/>
      <c r="BM2515" s="48"/>
      <c r="BN2515" s="48"/>
      <c r="BO2515" s="48"/>
      <c r="BP2515" s="48"/>
      <c r="BQ2515" s="48"/>
      <c r="BR2515" s="48"/>
      <c r="BS2515" s="48"/>
      <c r="BT2515" s="48"/>
      <c r="BU2515" s="48"/>
      <c r="BV2515" s="48"/>
      <c r="BW2515" s="48"/>
      <c r="BX2515" s="48"/>
      <c r="BY2515" s="48"/>
      <c r="BZ2515" s="48"/>
      <c r="CA2515" s="48"/>
      <c r="CB2515" s="48"/>
    </row>
    <row r="2516" spans="1:80" s="35" customFormat="1">
      <c r="A2516" s="33"/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P2516" s="34"/>
      <c r="Q2516" s="34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48"/>
      <c r="AI2516" s="48"/>
      <c r="AJ2516" s="48"/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  <c r="BH2516" s="48"/>
      <c r="BI2516" s="48"/>
      <c r="BJ2516" s="48"/>
      <c r="BK2516" s="48"/>
      <c r="BL2516" s="48"/>
      <c r="BM2516" s="48"/>
      <c r="BN2516" s="48"/>
      <c r="BO2516" s="48"/>
      <c r="BP2516" s="48"/>
      <c r="BQ2516" s="48"/>
      <c r="BR2516" s="48"/>
      <c r="BS2516" s="48"/>
      <c r="BT2516" s="48"/>
      <c r="BU2516" s="48"/>
      <c r="BV2516" s="48"/>
      <c r="BW2516" s="48"/>
      <c r="BX2516" s="48"/>
      <c r="BY2516" s="48"/>
      <c r="BZ2516" s="48"/>
      <c r="CA2516" s="48"/>
      <c r="CB2516" s="48"/>
    </row>
    <row r="2517" spans="1:80" s="35" customFormat="1">
      <c r="A2517" s="33"/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P2517" s="34"/>
      <c r="Q2517" s="34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48"/>
      <c r="AI2517" s="48"/>
      <c r="AJ2517" s="48"/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  <c r="BH2517" s="48"/>
      <c r="BI2517" s="48"/>
      <c r="BJ2517" s="48"/>
      <c r="BK2517" s="48"/>
      <c r="BL2517" s="48"/>
      <c r="BM2517" s="48"/>
      <c r="BN2517" s="48"/>
      <c r="BO2517" s="48"/>
      <c r="BP2517" s="48"/>
      <c r="BQ2517" s="48"/>
      <c r="BR2517" s="48"/>
      <c r="BS2517" s="48"/>
      <c r="BT2517" s="48"/>
      <c r="BU2517" s="48"/>
      <c r="BV2517" s="48"/>
      <c r="BW2517" s="48"/>
      <c r="BX2517" s="48"/>
      <c r="BY2517" s="48"/>
      <c r="BZ2517" s="48"/>
      <c r="CA2517" s="48"/>
      <c r="CB2517" s="48"/>
    </row>
    <row r="2518" spans="1:80" s="35" customFormat="1">
      <c r="A2518" s="33"/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P2518" s="34"/>
      <c r="Q2518" s="34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  <c r="BH2518" s="48"/>
      <c r="BI2518" s="48"/>
      <c r="BJ2518" s="48"/>
      <c r="BK2518" s="48"/>
      <c r="BL2518" s="48"/>
      <c r="BM2518" s="48"/>
      <c r="BN2518" s="48"/>
      <c r="BO2518" s="48"/>
      <c r="BP2518" s="48"/>
      <c r="BQ2518" s="48"/>
      <c r="BR2518" s="48"/>
      <c r="BS2518" s="48"/>
      <c r="BT2518" s="48"/>
      <c r="BU2518" s="48"/>
      <c r="BV2518" s="48"/>
      <c r="BW2518" s="48"/>
      <c r="BX2518" s="48"/>
      <c r="BY2518" s="48"/>
      <c r="BZ2518" s="48"/>
      <c r="CA2518" s="48"/>
      <c r="CB2518" s="48"/>
    </row>
    <row r="2519" spans="1:80" s="35" customFormat="1">
      <c r="A2519" s="33"/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P2519" s="34"/>
      <c r="Q2519" s="34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48"/>
      <c r="AI2519" s="48"/>
      <c r="AJ2519" s="48"/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  <c r="BH2519" s="48"/>
      <c r="BI2519" s="48"/>
      <c r="BJ2519" s="48"/>
      <c r="BK2519" s="48"/>
      <c r="BL2519" s="48"/>
      <c r="BM2519" s="48"/>
      <c r="BN2519" s="48"/>
      <c r="BO2519" s="48"/>
      <c r="BP2519" s="48"/>
      <c r="BQ2519" s="48"/>
      <c r="BR2519" s="48"/>
      <c r="BS2519" s="48"/>
      <c r="BT2519" s="48"/>
      <c r="BU2519" s="48"/>
      <c r="BV2519" s="48"/>
      <c r="BW2519" s="48"/>
      <c r="BX2519" s="48"/>
      <c r="BY2519" s="48"/>
      <c r="BZ2519" s="48"/>
      <c r="CA2519" s="48"/>
      <c r="CB2519" s="48"/>
    </row>
    <row r="2520" spans="1:80" s="35" customFormat="1">
      <c r="A2520" s="33"/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P2520" s="34"/>
      <c r="Q2520" s="34"/>
      <c r="R2520" s="48"/>
      <c r="S2520" s="48"/>
      <c r="T2520" s="48"/>
      <c r="U2520" s="48"/>
      <c r="V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48"/>
      <c r="AI2520" s="48"/>
      <c r="AJ2520" s="48"/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  <c r="BH2520" s="48"/>
      <c r="BI2520" s="48"/>
      <c r="BJ2520" s="48"/>
      <c r="BK2520" s="48"/>
      <c r="BL2520" s="48"/>
      <c r="BM2520" s="48"/>
      <c r="BN2520" s="48"/>
      <c r="BO2520" s="48"/>
      <c r="BP2520" s="48"/>
      <c r="BQ2520" s="48"/>
      <c r="BR2520" s="48"/>
      <c r="BS2520" s="48"/>
      <c r="BT2520" s="48"/>
      <c r="BU2520" s="48"/>
      <c r="BV2520" s="48"/>
      <c r="BW2520" s="48"/>
      <c r="BX2520" s="48"/>
      <c r="BY2520" s="48"/>
      <c r="BZ2520" s="48"/>
      <c r="CA2520" s="48"/>
      <c r="CB2520" s="48"/>
    </row>
    <row r="2521" spans="1:80" s="35" customFormat="1">
      <c r="A2521" s="33"/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P2521" s="34"/>
      <c r="Q2521" s="34"/>
      <c r="R2521" s="48"/>
      <c r="S2521" s="48"/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  <c r="BH2521" s="48"/>
      <c r="BI2521" s="48"/>
      <c r="BJ2521" s="48"/>
      <c r="BK2521" s="48"/>
      <c r="BL2521" s="48"/>
      <c r="BM2521" s="48"/>
      <c r="BN2521" s="48"/>
      <c r="BO2521" s="48"/>
      <c r="BP2521" s="48"/>
      <c r="BQ2521" s="48"/>
      <c r="BR2521" s="48"/>
      <c r="BS2521" s="48"/>
      <c r="BT2521" s="48"/>
      <c r="BU2521" s="48"/>
      <c r="BV2521" s="48"/>
      <c r="BW2521" s="48"/>
      <c r="BX2521" s="48"/>
      <c r="BY2521" s="48"/>
      <c r="BZ2521" s="48"/>
      <c r="CA2521" s="48"/>
      <c r="CB2521" s="48"/>
    </row>
    <row r="2522" spans="1:80" s="35" customFormat="1">
      <c r="A2522" s="33"/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P2522" s="34"/>
      <c r="Q2522" s="34"/>
      <c r="R2522" s="48"/>
      <c r="S2522" s="48"/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  <c r="BH2522" s="48"/>
      <c r="BI2522" s="48"/>
      <c r="BJ2522" s="48"/>
      <c r="BK2522" s="48"/>
      <c r="BL2522" s="48"/>
      <c r="BM2522" s="48"/>
      <c r="BN2522" s="48"/>
      <c r="BO2522" s="48"/>
      <c r="BP2522" s="48"/>
      <c r="BQ2522" s="48"/>
      <c r="BR2522" s="48"/>
      <c r="BS2522" s="48"/>
      <c r="BT2522" s="48"/>
      <c r="BU2522" s="48"/>
      <c r="BV2522" s="48"/>
      <c r="BW2522" s="48"/>
      <c r="BX2522" s="48"/>
      <c r="BY2522" s="48"/>
      <c r="BZ2522" s="48"/>
      <c r="CA2522" s="48"/>
      <c r="CB2522" s="48"/>
    </row>
    <row r="2523" spans="1:80" s="35" customFormat="1">
      <c r="A2523" s="33"/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P2523" s="34"/>
      <c r="Q2523" s="34"/>
      <c r="R2523" s="48"/>
      <c r="S2523" s="48"/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  <c r="BH2523" s="48"/>
      <c r="BI2523" s="48"/>
      <c r="BJ2523" s="48"/>
      <c r="BK2523" s="48"/>
      <c r="BL2523" s="48"/>
      <c r="BM2523" s="48"/>
      <c r="BN2523" s="48"/>
      <c r="BO2523" s="48"/>
      <c r="BP2523" s="48"/>
      <c r="BQ2523" s="48"/>
      <c r="BR2523" s="48"/>
      <c r="BS2523" s="48"/>
      <c r="BT2523" s="48"/>
      <c r="BU2523" s="48"/>
      <c r="BV2523" s="48"/>
      <c r="BW2523" s="48"/>
      <c r="BX2523" s="48"/>
      <c r="BY2523" s="48"/>
      <c r="BZ2523" s="48"/>
      <c r="CA2523" s="48"/>
      <c r="CB2523" s="48"/>
    </row>
    <row r="2524" spans="1:80" s="35" customFormat="1">
      <c r="A2524" s="33"/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P2524" s="34"/>
      <c r="Q2524" s="34"/>
      <c r="R2524" s="48"/>
      <c r="S2524" s="48"/>
      <c r="T2524" s="48"/>
      <c r="U2524" s="48"/>
      <c r="V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48"/>
      <c r="AI2524" s="48"/>
      <c r="AJ2524" s="48"/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  <c r="BH2524" s="48"/>
      <c r="BI2524" s="48"/>
      <c r="BJ2524" s="48"/>
      <c r="BK2524" s="48"/>
      <c r="BL2524" s="48"/>
      <c r="BM2524" s="48"/>
      <c r="BN2524" s="48"/>
      <c r="BO2524" s="48"/>
      <c r="BP2524" s="48"/>
      <c r="BQ2524" s="48"/>
      <c r="BR2524" s="48"/>
      <c r="BS2524" s="48"/>
      <c r="BT2524" s="48"/>
      <c r="BU2524" s="48"/>
      <c r="BV2524" s="48"/>
      <c r="BW2524" s="48"/>
      <c r="BX2524" s="48"/>
      <c r="BY2524" s="48"/>
      <c r="BZ2524" s="48"/>
      <c r="CA2524" s="48"/>
      <c r="CB2524" s="48"/>
    </row>
  </sheetData>
  <sheetProtection sheet="1" objects="1" scenarios="1"/>
  <mergeCells count="37"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  <mergeCell ref="A17:C17"/>
    <mergeCell ref="M1:N1"/>
    <mergeCell ref="A2:N2"/>
    <mergeCell ref="A10:A11"/>
    <mergeCell ref="B10:B11"/>
    <mergeCell ref="C10:C11"/>
    <mergeCell ref="D10:D11"/>
    <mergeCell ref="G10:G11"/>
    <mergeCell ref="H10:H11"/>
    <mergeCell ref="A106:C106"/>
    <mergeCell ref="A156:C156"/>
    <mergeCell ref="A80:C80"/>
    <mergeCell ref="A84:C84"/>
    <mergeCell ref="A88:C88"/>
    <mergeCell ref="A92:C92"/>
    <mergeCell ref="A98:C98"/>
    <mergeCell ref="A148:C148"/>
    <mergeCell ref="A121:C121"/>
    <mergeCell ref="A128:C128"/>
    <mergeCell ref="A144:C144"/>
    <mergeCell ref="A76:C76"/>
    <mergeCell ref="A60:C60"/>
    <mergeCell ref="A59:C59"/>
    <mergeCell ref="A51:C51"/>
    <mergeCell ref="A102:C102"/>
  </mergeCells>
  <phoneticPr fontId="32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workbookViewId="0">
      <selection activeCell="B9" sqref="B9:B10"/>
    </sheetView>
  </sheetViews>
  <sheetFormatPr defaultRowHeight="12.75"/>
  <cols>
    <col min="1" max="1" width="38.140625" style="161" customWidth="1"/>
    <col min="2" max="2" width="69.42578125" style="161" customWidth="1"/>
    <col min="3" max="256" width="9.140625" style="161"/>
    <col min="257" max="257" width="38.140625" style="161" customWidth="1"/>
    <col min="258" max="258" width="69.42578125" style="161" customWidth="1"/>
    <col min="259" max="512" width="9.140625" style="161"/>
    <col min="513" max="513" width="38.140625" style="161" customWidth="1"/>
    <col min="514" max="514" width="69.42578125" style="161" customWidth="1"/>
    <col min="515" max="768" width="9.140625" style="161"/>
    <col min="769" max="769" width="38.140625" style="161" customWidth="1"/>
    <col min="770" max="770" width="69.42578125" style="161" customWidth="1"/>
    <col min="771" max="1024" width="9.140625" style="161"/>
    <col min="1025" max="1025" width="38.140625" style="161" customWidth="1"/>
    <col min="1026" max="1026" width="69.42578125" style="161" customWidth="1"/>
    <col min="1027" max="1280" width="9.140625" style="161"/>
    <col min="1281" max="1281" width="38.140625" style="161" customWidth="1"/>
    <col min="1282" max="1282" width="69.42578125" style="161" customWidth="1"/>
    <col min="1283" max="1536" width="9.140625" style="161"/>
    <col min="1537" max="1537" width="38.140625" style="161" customWidth="1"/>
    <col min="1538" max="1538" width="69.42578125" style="161" customWidth="1"/>
    <col min="1539" max="1792" width="9.140625" style="161"/>
    <col min="1793" max="1793" width="38.140625" style="161" customWidth="1"/>
    <col min="1794" max="1794" width="69.42578125" style="161" customWidth="1"/>
    <col min="1795" max="2048" width="9.140625" style="161"/>
    <col min="2049" max="2049" width="38.140625" style="161" customWidth="1"/>
    <col min="2050" max="2050" width="69.42578125" style="161" customWidth="1"/>
    <col min="2051" max="2304" width="9.140625" style="161"/>
    <col min="2305" max="2305" width="38.140625" style="161" customWidth="1"/>
    <col min="2306" max="2306" width="69.42578125" style="161" customWidth="1"/>
    <col min="2307" max="2560" width="9.140625" style="161"/>
    <col min="2561" max="2561" width="38.140625" style="161" customWidth="1"/>
    <col min="2562" max="2562" width="69.42578125" style="161" customWidth="1"/>
    <col min="2563" max="2816" width="9.140625" style="161"/>
    <col min="2817" max="2817" width="38.140625" style="161" customWidth="1"/>
    <col min="2818" max="2818" width="69.42578125" style="161" customWidth="1"/>
    <col min="2819" max="3072" width="9.140625" style="161"/>
    <col min="3073" max="3073" width="38.140625" style="161" customWidth="1"/>
    <col min="3074" max="3074" width="69.42578125" style="161" customWidth="1"/>
    <col min="3075" max="3328" width="9.140625" style="161"/>
    <col min="3329" max="3329" width="38.140625" style="161" customWidth="1"/>
    <col min="3330" max="3330" width="69.42578125" style="161" customWidth="1"/>
    <col min="3331" max="3584" width="9.140625" style="161"/>
    <col min="3585" max="3585" width="38.140625" style="161" customWidth="1"/>
    <col min="3586" max="3586" width="69.42578125" style="161" customWidth="1"/>
    <col min="3587" max="3840" width="9.140625" style="161"/>
    <col min="3841" max="3841" width="38.140625" style="161" customWidth="1"/>
    <col min="3842" max="3842" width="69.42578125" style="161" customWidth="1"/>
    <col min="3843" max="4096" width="9.140625" style="161"/>
    <col min="4097" max="4097" width="38.140625" style="161" customWidth="1"/>
    <col min="4098" max="4098" width="69.42578125" style="161" customWidth="1"/>
    <col min="4099" max="4352" width="9.140625" style="161"/>
    <col min="4353" max="4353" width="38.140625" style="161" customWidth="1"/>
    <col min="4354" max="4354" width="69.42578125" style="161" customWidth="1"/>
    <col min="4355" max="4608" width="9.140625" style="161"/>
    <col min="4609" max="4609" width="38.140625" style="161" customWidth="1"/>
    <col min="4610" max="4610" width="69.42578125" style="161" customWidth="1"/>
    <col min="4611" max="4864" width="9.140625" style="161"/>
    <col min="4865" max="4865" width="38.140625" style="161" customWidth="1"/>
    <col min="4866" max="4866" width="69.42578125" style="161" customWidth="1"/>
    <col min="4867" max="5120" width="9.140625" style="161"/>
    <col min="5121" max="5121" width="38.140625" style="161" customWidth="1"/>
    <col min="5122" max="5122" width="69.42578125" style="161" customWidth="1"/>
    <col min="5123" max="5376" width="9.140625" style="161"/>
    <col min="5377" max="5377" width="38.140625" style="161" customWidth="1"/>
    <col min="5378" max="5378" width="69.42578125" style="161" customWidth="1"/>
    <col min="5379" max="5632" width="9.140625" style="161"/>
    <col min="5633" max="5633" width="38.140625" style="161" customWidth="1"/>
    <col min="5634" max="5634" width="69.42578125" style="161" customWidth="1"/>
    <col min="5635" max="5888" width="9.140625" style="161"/>
    <col min="5889" max="5889" width="38.140625" style="161" customWidth="1"/>
    <col min="5890" max="5890" width="69.42578125" style="161" customWidth="1"/>
    <col min="5891" max="6144" width="9.140625" style="161"/>
    <col min="6145" max="6145" width="38.140625" style="161" customWidth="1"/>
    <col min="6146" max="6146" width="69.42578125" style="161" customWidth="1"/>
    <col min="6147" max="6400" width="9.140625" style="161"/>
    <col min="6401" max="6401" width="38.140625" style="161" customWidth="1"/>
    <col min="6402" max="6402" width="69.42578125" style="161" customWidth="1"/>
    <col min="6403" max="6656" width="9.140625" style="161"/>
    <col min="6657" max="6657" width="38.140625" style="161" customWidth="1"/>
    <col min="6658" max="6658" width="69.42578125" style="161" customWidth="1"/>
    <col min="6659" max="6912" width="9.140625" style="161"/>
    <col min="6913" max="6913" width="38.140625" style="161" customWidth="1"/>
    <col min="6914" max="6914" width="69.42578125" style="161" customWidth="1"/>
    <col min="6915" max="7168" width="9.140625" style="161"/>
    <col min="7169" max="7169" width="38.140625" style="161" customWidth="1"/>
    <col min="7170" max="7170" width="69.42578125" style="161" customWidth="1"/>
    <col min="7171" max="7424" width="9.140625" style="161"/>
    <col min="7425" max="7425" width="38.140625" style="161" customWidth="1"/>
    <col min="7426" max="7426" width="69.42578125" style="161" customWidth="1"/>
    <col min="7427" max="7680" width="9.140625" style="161"/>
    <col min="7681" max="7681" width="38.140625" style="161" customWidth="1"/>
    <col min="7682" max="7682" width="69.42578125" style="161" customWidth="1"/>
    <col min="7683" max="7936" width="9.140625" style="161"/>
    <col min="7937" max="7937" width="38.140625" style="161" customWidth="1"/>
    <col min="7938" max="7938" width="69.42578125" style="161" customWidth="1"/>
    <col min="7939" max="8192" width="9.140625" style="161"/>
    <col min="8193" max="8193" width="38.140625" style="161" customWidth="1"/>
    <col min="8194" max="8194" width="69.42578125" style="161" customWidth="1"/>
    <col min="8195" max="8448" width="9.140625" style="161"/>
    <col min="8449" max="8449" width="38.140625" style="161" customWidth="1"/>
    <col min="8450" max="8450" width="69.42578125" style="161" customWidth="1"/>
    <col min="8451" max="8704" width="9.140625" style="161"/>
    <col min="8705" max="8705" width="38.140625" style="161" customWidth="1"/>
    <col min="8706" max="8706" width="69.42578125" style="161" customWidth="1"/>
    <col min="8707" max="8960" width="9.140625" style="161"/>
    <col min="8961" max="8961" width="38.140625" style="161" customWidth="1"/>
    <col min="8962" max="8962" width="69.42578125" style="161" customWidth="1"/>
    <col min="8963" max="9216" width="9.140625" style="161"/>
    <col min="9217" max="9217" width="38.140625" style="161" customWidth="1"/>
    <col min="9218" max="9218" width="69.42578125" style="161" customWidth="1"/>
    <col min="9219" max="9472" width="9.140625" style="161"/>
    <col min="9473" max="9473" width="38.140625" style="161" customWidth="1"/>
    <col min="9474" max="9474" width="69.42578125" style="161" customWidth="1"/>
    <col min="9475" max="9728" width="9.140625" style="161"/>
    <col min="9729" max="9729" width="38.140625" style="161" customWidth="1"/>
    <col min="9730" max="9730" width="69.42578125" style="161" customWidth="1"/>
    <col min="9731" max="9984" width="9.140625" style="161"/>
    <col min="9985" max="9985" width="38.140625" style="161" customWidth="1"/>
    <col min="9986" max="9986" width="69.42578125" style="161" customWidth="1"/>
    <col min="9987" max="10240" width="9.140625" style="161"/>
    <col min="10241" max="10241" width="38.140625" style="161" customWidth="1"/>
    <col min="10242" max="10242" width="69.42578125" style="161" customWidth="1"/>
    <col min="10243" max="10496" width="9.140625" style="161"/>
    <col min="10497" max="10497" width="38.140625" style="161" customWidth="1"/>
    <col min="10498" max="10498" width="69.42578125" style="161" customWidth="1"/>
    <col min="10499" max="10752" width="9.140625" style="161"/>
    <col min="10753" max="10753" width="38.140625" style="161" customWidth="1"/>
    <col min="10754" max="10754" width="69.42578125" style="161" customWidth="1"/>
    <col min="10755" max="11008" width="9.140625" style="161"/>
    <col min="11009" max="11009" width="38.140625" style="161" customWidth="1"/>
    <col min="11010" max="11010" width="69.42578125" style="161" customWidth="1"/>
    <col min="11011" max="11264" width="9.140625" style="161"/>
    <col min="11265" max="11265" width="38.140625" style="161" customWidth="1"/>
    <col min="11266" max="11266" width="69.42578125" style="161" customWidth="1"/>
    <col min="11267" max="11520" width="9.140625" style="161"/>
    <col min="11521" max="11521" width="38.140625" style="161" customWidth="1"/>
    <col min="11522" max="11522" width="69.42578125" style="161" customWidth="1"/>
    <col min="11523" max="11776" width="9.140625" style="161"/>
    <col min="11777" max="11777" width="38.140625" style="161" customWidth="1"/>
    <col min="11778" max="11778" width="69.42578125" style="161" customWidth="1"/>
    <col min="11779" max="12032" width="9.140625" style="161"/>
    <col min="12033" max="12033" width="38.140625" style="161" customWidth="1"/>
    <col min="12034" max="12034" width="69.42578125" style="161" customWidth="1"/>
    <col min="12035" max="12288" width="9.140625" style="161"/>
    <col min="12289" max="12289" width="38.140625" style="161" customWidth="1"/>
    <col min="12290" max="12290" width="69.42578125" style="161" customWidth="1"/>
    <col min="12291" max="12544" width="9.140625" style="161"/>
    <col min="12545" max="12545" width="38.140625" style="161" customWidth="1"/>
    <col min="12546" max="12546" width="69.42578125" style="161" customWidth="1"/>
    <col min="12547" max="12800" width="9.140625" style="161"/>
    <col min="12801" max="12801" width="38.140625" style="161" customWidth="1"/>
    <col min="12802" max="12802" width="69.42578125" style="161" customWidth="1"/>
    <col min="12803" max="13056" width="9.140625" style="161"/>
    <col min="13057" max="13057" width="38.140625" style="161" customWidth="1"/>
    <col min="13058" max="13058" width="69.42578125" style="161" customWidth="1"/>
    <col min="13059" max="13312" width="9.140625" style="161"/>
    <col min="13313" max="13313" width="38.140625" style="161" customWidth="1"/>
    <col min="13314" max="13314" width="69.42578125" style="161" customWidth="1"/>
    <col min="13315" max="13568" width="9.140625" style="161"/>
    <col min="13569" max="13569" width="38.140625" style="161" customWidth="1"/>
    <col min="13570" max="13570" width="69.42578125" style="161" customWidth="1"/>
    <col min="13571" max="13824" width="9.140625" style="161"/>
    <col min="13825" max="13825" width="38.140625" style="161" customWidth="1"/>
    <col min="13826" max="13826" width="69.42578125" style="161" customWidth="1"/>
    <col min="13827" max="14080" width="9.140625" style="161"/>
    <col min="14081" max="14081" width="38.140625" style="161" customWidth="1"/>
    <col min="14082" max="14082" width="69.42578125" style="161" customWidth="1"/>
    <col min="14083" max="14336" width="9.140625" style="161"/>
    <col min="14337" max="14337" width="38.140625" style="161" customWidth="1"/>
    <col min="14338" max="14338" width="69.42578125" style="161" customWidth="1"/>
    <col min="14339" max="14592" width="9.140625" style="161"/>
    <col min="14593" max="14593" width="38.140625" style="161" customWidth="1"/>
    <col min="14594" max="14594" width="69.42578125" style="161" customWidth="1"/>
    <col min="14595" max="14848" width="9.140625" style="161"/>
    <col min="14849" max="14849" width="38.140625" style="161" customWidth="1"/>
    <col min="14850" max="14850" width="69.42578125" style="161" customWidth="1"/>
    <col min="14851" max="15104" width="9.140625" style="161"/>
    <col min="15105" max="15105" width="38.140625" style="161" customWidth="1"/>
    <col min="15106" max="15106" width="69.42578125" style="161" customWidth="1"/>
    <col min="15107" max="15360" width="9.140625" style="161"/>
    <col min="15361" max="15361" width="38.140625" style="161" customWidth="1"/>
    <col min="15362" max="15362" width="69.42578125" style="161" customWidth="1"/>
    <col min="15363" max="15616" width="9.140625" style="161"/>
    <col min="15617" max="15617" width="38.140625" style="161" customWidth="1"/>
    <col min="15618" max="15618" width="69.42578125" style="161" customWidth="1"/>
    <col min="15619" max="15872" width="9.140625" style="161"/>
    <col min="15873" max="15873" width="38.140625" style="161" customWidth="1"/>
    <col min="15874" max="15874" width="69.42578125" style="161" customWidth="1"/>
    <col min="15875" max="16128" width="9.140625" style="161"/>
    <col min="16129" max="16129" width="38.140625" style="161" customWidth="1"/>
    <col min="16130" max="16130" width="69.42578125" style="161" customWidth="1"/>
    <col min="16131" max="16384" width="9.140625" style="161"/>
  </cols>
  <sheetData>
    <row r="1" spans="1:2" ht="18">
      <c r="A1" s="160" t="s">
        <v>390</v>
      </c>
    </row>
    <row r="2" spans="1:2">
      <c r="A2" s="162"/>
    </row>
    <row r="3" spans="1:2">
      <c r="A3" s="162"/>
    </row>
    <row r="4" spans="1:2" ht="15">
      <c r="A4" s="163" t="s">
        <v>391</v>
      </c>
      <c r="B4" s="161" t="s">
        <v>433</v>
      </c>
    </row>
    <row r="5" spans="1:2" ht="15">
      <c r="A5" s="163"/>
    </row>
    <row r="6" spans="1:2" ht="15">
      <c r="A6" s="163" t="s">
        <v>392</v>
      </c>
      <c r="B6" s="161" t="s">
        <v>444</v>
      </c>
    </row>
    <row r="7" spans="1:2">
      <c r="A7" s="164"/>
    </row>
    <row r="8" spans="1:2" ht="16.5" thickBot="1">
      <c r="A8" s="165"/>
    </row>
    <row r="9" spans="1:2" ht="23.25" customHeight="1">
      <c r="A9" s="292" t="s">
        <v>393</v>
      </c>
      <c r="B9" s="294" t="s">
        <v>437</v>
      </c>
    </row>
    <row r="10" spans="1:2" ht="12.75" customHeight="1">
      <c r="A10" s="293"/>
      <c r="B10" s="295"/>
    </row>
    <row r="11" spans="1:2" ht="12.75" customHeight="1">
      <c r="A11" s="296" t="s">
        <v>394</v>
      </c>
      <c r="B11" s="298" t="s">
        <v>438</v>
      </c>
    </row>
    <row r="12" spans="1:2" ht="12.75" customHeight="1">
      <c r="A12" s="297"/>
      <c r="B12" s="299"/>
    </row>
    <row r="13" spans="1:2" ht="12.75" customHeight="1">
      <c r="A13" s="297"/>
      <c r="B13" s="299"/>
    </row>
    <row r="14" spans="1:2" ht="12.75" customHeight="1">
      <c r="A14" s="297"/>
      <c r="B14" s="299"/>
    </row>
    <row r="15" spans="1:2" ht="12.75" customHeight="1">
      <c r="A15" s="297"/>
      <c r="B15" s="299"/>
    </row>
    <row r="16" spans="1:2" ht="12.75" customHeight="1">
      <c r="A16" s="297"/>
      <c r="B16" s="299"/>
    </row>
    <row r="17" spans="1:2" ht="12.75" customHeight="1">
      <c r="A17" s="293"/>
      <c r="B17" s="295"/>
    </row>
    <row r="18" spans="1:2" ht="106.5" customHeight="1">
      <c r="A18" s="296" t="s">
        <v>395</v>
      </c>
      <c r="B18" s="298" t="s">
        <v>439</v>
      </c>
    </row>
    <row r="19" spans="1:2" ht="12.75" customHeight="1">
      <c r="A19" s="297"/>
      <c r="B19" s="299"/>
    </row>
    <row r="20" spans="1:2" ht="12.75" customHeight="1">
      <c r="A20" s="293"/>
      <c r="B20" s="295"/>
    </row>
    <row r="21" spans="1:2" ht="69.75" customHeight="1">
      <c r="A21" s="296" t="s">
        <v>396</v>
      </c>
      <c r="B21" s="298" t="s">
        <v>440</v>
      </c>
    </row>
    <row r="22" spans="1:2" ht="12.75" customHeight="1">
      <c r="A22" s="297"/>
      <c r="B22" s="299"/>
    </row>
    <row r="23" spans="1:2" ht="12.75" customHeight="1">
      <c r="A23" s="297"/>
      <c r="B23" s="299"/>
    </row>
    <row r="24" spans="1:2" ht="12.75" customHeight="1">
      <c r="A24" s="293"/>
      <c r="B24" s="295"/>
    </row>
    <row r="25" spans="1:2" ht="114" customHeight="1">
      <c r="A25" s="296" t="s">
        <v>397</v>
      </c>
      <c r="B25" s="298" t="s">
        <v>441</v>
      </c>
    </row>
    <row r="26" spans="1:2" ht="12.75" customHeight="1">
      <c r="A26" s="297"/>
      <c r="B26" s="299"/>
    </row>
    <row r="27" spans="1:2" ht="12.75" customHeight="1">
      <c r="A27" s="293"/>
      <c r="B27" s="295"/>
    </row>
    <row r="28" spans="1:2" ht="32.25" customHeight="1">
      <c r="A28" s="296" t="s">
        <v>398</v>
      </c>
      <c r="B28" s="298" t="s">
        <v>442</v>
      </c>
    </row>
    <row r="29" spans="1:2" ht="12.75" customHeight="1">
      <c r="A29" s="297"/>
      <c r="B29" s="299"/>
    </row>
    <row r="30" spans="1:2" ht="12.75" customHeight="1">
      <c r="A30" s="297"/>
      <c r="B30" s="299"/>
    </row>
    <row r="31" spans="1:2" ht="12.75" customHeight="1">
      <c r="A31" s="297"/>
      <c r="B31" s="299"/>
    </row>
    <row r="32" spans="1:2" ht="12.75" customHeight="1">
      <c r="A32" s="297"/>
      <c r="B32" s="299"/>
    </row>
    <row r="33" spans="1:2" ht="12.75" customHeight="1">
      <c r="A33" s="293"/>
      <c r="B33" s="295"/>
    </row>
    <row r="34" spans="1:2" ht="12.75" customHeight="1">
      <c r="A34" s="296" t="s">
        <v>399</v>
      </c>
      <c r="B34" s="298" t="s">
        <v>443</v>
      </c>
    </row>
    <row r="35" spans="1:2" ht="12.75" customHeight="1">
      <c r="A35" s="297"/>
      <c r="B35" s="299"/>
    </row>
    <row r="36" spans="1:2" ht="12.75" customHeight="1">
      <c r="A36" s="297"/>
      <c r="B36" s="299"/>
    </row>
    <row r="37" spans="1:2" ht="12.75" customHeight="1">
      <c r="A37" s="297"/>
      <c r="B37" s="299"/>
    </row>
    <row r="38" spans="1:2" ht="12.75" customHeight="1">
      <c r="A38" s="297"/>
      <c r="B38" s="299"/>
    </row>
    <row r="39" spans="1:2" ht="13.5" customHeight="1" thickBot="1">
      <c r="A39" s="300"/>
      <c r="B39" s="301"/>
    </row>
    <row r="40" spans="1:2" ht="14.25">
      <c r="A40" s="166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Jasna</cp:lastModifiedBy>
  <cp:lastPrinted>2018-10-29T12:52:01Z</cp:lastPrinted>
  <dcterms:created xsi:type="dcterms:W3CDTF">2017-09-21T11:58:02Z</dcterms:created>
  <dcterms:modified xsi:type="dcterms:W3CDTF">2018-10-29T12:52:20Z</dcterms:modified>
</cp:coreProperties>
</file>